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90"/>
  </bookViews>
  <sheets>
    <sheet name="Sheet1" sheetId="1" r:id="rId1"/>
    <sheet name="Sheet2" sheetId="2" r:id="rId2"/>
    <sheet name="Sheet3" sheetId="3" r:id="rId3"/>
  </sheets>
  <definedNames>
    <definedName name="_xlnm._FilterDatabase" localSheetId="0" hidden="1">Sheet1!$3:$81</definedName>
    <definedName name="_xlnm.Print_Titles" localSheetId="0">Sheet1!$1:$3</definedName>
    <definedName name="_xlnm.Print_Titles" localSheetId="1">Sheet2!$1:$3</definedName>
    <definedName name="_xlnm.Print_Titles" localSheetId="2">Sheet3!$1:$3</definedName>
  </definedNames>
  <calcPr calcId="144525"/>
</workbook>
</file>

<file path=xl/sharedStrings.xml><?xml version="1.0" encoding="utf-8"?>
<sst xmlns="http://schemas.openxmlformats.org/spreadsheetml/2006/main" count="425" uniqueCount="134">
  <si>
    <t>2022年1月-6月就业见习补贴人员花名册</t>
  </si>
  <si>
    <t>序号</t>
  </si>
  <si>
    <t>见习单位
名称</t>
  </si>
  <si>
    <t>姓名</t>
  </si>
  <si>
    <t>性别</t>
  </si>
  <si>
    <t>见习起止时间</t>
  </si>
  <si>
    <t>见习人员类别</t>
  </si>
  <si>
    <t>申请补贴金额</t>
  </si>
  <si>
    <t>12月及意外伤害保险</t>
  </si>
  <si>
    <t>1月</t>
  </si>
  <si>
    <t>2月</t>
  </si>
  <si>
    <t>3月</t>
  </si>
  <si>
    <t>4月</t>
  </si>
  <si>
    <t>5月</t>
  </si>
  <si>
    <t>6月</t>
  </si>
  <si>
    <t>合计</t>
  </si>
  <si>
    <t xml:space="preserve">山西壹心汇注数字科技有限责任公司 </t>
  </si>
  <si>
    <t>陈希同</t>
  </si>
  <si>
    <t>女</t>
  </si>
  <si>
    <t>2021.12.01-2022.11.30</t>
  </si>
  <si>
    <t>16～24周岁失业青年</t>
  </si>
  <si>
    <t>赵宏宇</t>
  </si>
  <si>
    <t>男</t>
  </si>
  <si>
    <t>赵莉鑫</t>
  </si>
  <si>
    <t>李俊艳</t>
  </si>
  <si>
    <t>光昱昕</t>
  </si>
  <si>
    <t>山西集迈智能科技有限公司</t>
  </si>
  <si>
    <t>牛晓雨</t>
  </si>
  <si>
    <t xml:space="preserve">山西力拓伟业商贸有限公司 </t>
  </si>
  <si>
    <t>李恒</t>
  </si>
  <si>
    <t>张小昱</t>
  </si>
  <si>
    <t>张凯伦</t>
  </si>
  <si>
    <t>离校2年内未就业高校毕业生</t>
  </si>
  <si>
    <t>山西云亭科技有限公司</t>
  </si>
  <si>
    <t>王文飞</t>
  </si>
  <si>
    <t>山西灵创映画网络科技有限公司</t>
  </si>
  <si>
    <t>贾梓钰</t>
  </si>
  <si>
    <t>王冉冉</t>
  </si>
  <si>
    <t>李姝涓</t>
  </si>
  <si>
    <t xml:space="preserve">山西军昊实业有限公司 </t>
  </si>
  <si>
    <t>郝佳琪</t>
  </si>
  <si>
    <t>2021.12.1-2022.11.30</t>
  </si>
  <si>
    <t>晋中开发区井格老灶火锅店</t>
  </si>
  <si>
    <t>阴永红</t>
  </si>
  <si>
    <t>2021.12.1---2022.11.30</t>
  </si>
  <si>
    <t>杨怀亮</t>
  </si>
  <si>
    <r>
      <rPr>
        <sz val="12"/>
        <rFont val="仿宋_GB2312"/>
        <charset val="134"/>
      </rPr>
      <t>李霄</t>
    </r>
    <r>
      <rPr>
        <sz val="12"/>
        <rFont val="宋体"/>
        <charset val="134"/>
      </rPr>
      <t>祎</t>
    </r>
  </si>
  <si>
    <t>张肖燕</t>
  </si>
  <si>
    <t>韩奇</t>
  </si>
  <si>
    <t>许紫婷</t>
  </si>
  <si>
    <t>苗雨</t>
  </si>
  <si>
    <t>闫盛辉</t>
  </si>
  <si>
    <t>闫憬</t>
  </si>
  <si>
    <t>赵海鹏</t>
  </si>
  <si>
    <t>张亚鹏</t>
  </si>
  <si>
    <t>姜小敏</t>
  </si>
  <si>
    <r>
      <rPr>
        <sz val="12"/>
        <rFont val="仿宋_GB2312"/>
        <charset val="134"/>
      </rPr>
      <t>李</t>
    </r>
    <r>
      <rPr>
        <sz val="12"/>
        <rFont val="宋体"/>
        <charset val="134"/>
      </rPr>
      <t>璟</t>
    </r>
  </si>
  <si>
    <t>牛小叶</t>
  </si>
  <si>
    <t xml:space="preserve">晋中灵漫科技有限公司   </t>
  </si>
  <si>
    <t>乔雅静</t>
  </si>
  <si>
    <t>2021.12.1-2.22.11.30</t>
  </si>
  <si>
    <t>陈煜凯</t>
  </si>
  <si>
    <t>张满</t>
  </si>
  <si>
    <t>盖刘菲</t>
  </si>
  <si>
    <t>山西锦烁生物医药科技有限公司</t>
  </si>
  <si>
    <t>韩威</t>
  </si>
  <si>
    <t>雷蕾</t>
  </si>
  <si>
    <t>鲁艳</t>
  </si>
  <si>
    <t>2021.12.01-2022.5.31</t>
  </si>
  <si>
    <t>赵春燕</t>
  </si>
  <si>
    <t>曾宪鑫</t>
  </si>
  <si>
    <t>冯调兰</t>
  </si>
  <si>
    <t>2022.02.16-2022.08.15</t>
  </si>
  <si>
    <t>山西振东安欣生物制药有限公司</t>
  </si>
  <si>
    <t>张玉莹</t>
  </si>
  <si>
    <t>张宇飞</t>
  </si>
  <si>
    <t>侯建活虾餐饮服务饭店</t>
  </si>
  <si>
    <t>冯军凯</t>
  </si>
  <si>
    <t>闫瑾</t>
  </si>
  <si>
    <t>张欣瑞</t>
  </si>
  <si>
    <t>任佳倚</t>
  </si>
  <si>
    <t>山西凯得森建筑科技有限公司</t>
  </si>
  <si>
    <t>范峰屹</t>
  </si>
  <si>
    <t>赵子兴</t>
  </si>
  <si>
    <t>渠鹏杰</t>
  </si>
  <si>
    <t>山西天美杉杉奥特莱斯购物广场有限公司</t>
  </si>
  <si>
    <t>肖晓雅</t>
  </si>
  <si>
    <t>山西云智慧科技有限公司</t>
  </si>
  <si>
    <t>王佳昊</t>
  </si>
  <si>
    <t>韩旺</t>
  </si>
  <si>
    <t>梁雨浓</t>
  </si>
  <si>
    <t>杨岩</t>
  </si>
  <si>
    <t>郝宇翔</t>
  </si>
  <si>
    <t>王佳瑛</t>
  </si>
  <si>
    <t>山西迪奥普科技有限公司晋中分公司</t>
  </si>
  <si>
    <t>刘鑫芳</t>
  </si>
  <si>
    <t>李怡蓉</t>
  </si>
  <si>
    <t>侯德峰</t>
  </si>
  <si>
    <t>乔栋</t>
  </si>
  <si>
    <t>王登辉</t>
  </si>
  <si>
    <t>刘钰</t>
  </si>
  <si>
    <t>胡杰</t>
  </si>
  <si>
    <t>牛浩杰</t>
  </si>
  <si>
    <t>杜青竹</t>
  </si>
  <si>
    <t>贾智卓</t>
  </si>
  <si>
    <t>陈孟冉</t>
  </si>
  <si>
    <t>李辰平</t>
  </si>
  <si>
    <t>山西今软科技有限公司</t>
  </si>
  <si>
    <t>郑聪颖</t>
  </si>
  <si>
    <t>于泽洋</t>
  </si>
  <si>
    <t>徐仕麟</t>
  </si>
  <si>
    <t>山西宁志科技有限公司</t>
  </si>
  <si>
    <t>李强</t>
  </si>
  <si>
    <t>山西隆富电气科技有限公司</t>
  </si>
  <si>
    <t>李天宇</t>
  </si>
  <si>
    <t>刘畅</t>
  </si>
  <si>
    <t>褚思帆</t>
  </si>
  <si>
    <t>高强强</t>
  </si>
  <si>
    <t>胡晓凡</t>
  </si>
  <si>
    <t>山西转型综改示范区晋中开发区信思智学职业技能培训学校有限公司</t>
  </si>
  <si>
    <t>刘进财</t>
  </si>
  <si>
    <t>山西蓝策环境检测有限公司</t>
  </si>
  <si>
    <t>寇晓刚</t>
  </si>
  <si>
    <t>20户见习单位</t>
  </si>
  <si>
    <t>77名就业见习人员</t>
  </si>
  <si>
    <t>注：山西今软科技有限公司申请退回1人补贴4752元（其中2021年12月-2022年3月就业见习补贴4512元，意外伤害保险补贴240元），并在2季度补贴金额中抵扣；山西振东安欣生物制药有限公司申请退回1人3月份就业见习补贴1128元，并在2酒店补贴金额中抵扣。</t>
  </si>
  <si>
    <t xml:space="preserve">2022年1月-6月就业见习补贴汇总表 </t>
  </si>
  <si>
    <t>单位名称</t>
  </si>
  <si>
    <t>补贴人数</t>
  </si>
  <si>
    <t>补贴金额</t>
  </si>
  <si>
    <t>山西转型综改示范区晋中开发区侯建活虾锅餐饮服务饭店</t>
  </si>
  <si>
    <t>20户企业</t>
  </si>
  <si>
    <t>山西振东安特生物制药有限公司</t>
  </si>
  <si>
    <t>单位负责人：                                科室负责人：                                  填报人：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</si>
</sst>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2"/>
      <name val="黑体"/>
      <charset val="134"/>
    </font>
    <font>
      <sz val="12"/>
      <name val="宋体"/>
      <charset val="134"/>
    </font>
    <font>
      <sz val="14"/>
      <name val="仿宋"/>
      <charset val="134"/>
    </font>
    <font>
      <b/>
      <sz val="12"/>
      <name val="仿宋"/>
      <charset val="134"/>
    </font>
    <font>
      <sz val="12"/>
      <name val="仿宋"/>
      <charset val="134"/>
    </font>
    <font>
      <b/>
      <sz val="16"/>
      <name val="黑体"/>
      <charset val="134"/>
    </font>
    <font>
      <b/>
      <sz val="10"/>
      <name val="仿宋"/>
      <charset val="134"/>
    </font>
    <font>
      <b/>
      <sz val="8"/>
      <name val="仿宋"/>
      <charset val="134"/>
    </font>
    <font>
      <b/>
      <sz val="10"/>
      <name val="宋体"/>
      <charset val="134"/>
    </font>
    <font>
      <sz val="10"/>
      <name val="仿宋_GB2312"/>
      <charset val="134"/>
    </font>
    <font>
      <sz val="12"/>
      <name val="仿宋_GB2312"/>
      <charset val="134"/>
    </font>
    <font>
      <sz val="10"/>
      <name val="仿宋"/>
      <charset val="134"/>
    </font>
    <font>
      <sz val="9"/>
      <name val="仿宋_GB2312"/>
      <charset val="134"/>
    </font>
    <font>
      <sz val="10"/>
      <name val="宋体"/>
      <charset val="134"/>
    </font>
    <font>
      <sz val="12"/>
      <color theme="1"/>
      <name val="宋体"/>
      <charset val="134"/>
      <scheme val="minor"/>
    </font>
    <font>
      <sz val="22"/>
      <name val="方正小标宋简体"/>
      <charset val="134"/>
    </font>
    <font>
      <sz val="12"/>
      <name val="仿宋_GB2312"/>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9"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0" applyNumberFormat="0" applyFill="0" applyAlignment="0" applyProtection="0">
      <alignment vertical="center"/>
    </xf>
    <xf numFmtId="0" fontId="29" fillId="0" borderId="10" applyNumberFormat="0" applyFill="0" applyAlignment="0" applyProtection="0">
      <alignment vertical="center"/>
    </xf>
    <xf numFmtId="0" fontId="21" fillId="10" borderId="0" applyNumberFormat="0" applyBorder="0" applyAlignment="0" applyProtection="0">
      <alignment vertical="center"/>
    </xf>
    <xf numFmtId="0" fontId="24" fillId="0" borderId="11" applyNumberFormat="0" applyFill="0" applyAlignment="0" applyProtection="0">
      <alignment vertical="center"/>
    </xf>
    <xf numFmtId="0" fontId="21" fillId="11" borderId="0" applyNumberFormat="0" applyBorder="0" applyAlignment="0" applyProtection="0">
      <alignment vertical="center"/>
    </xf>
    <xf numFmtId="0" fontId="30" fillId="12" borderId="12" applyNumberFormat="0" applyAlignment="0" applyProtection="0">
      <alignment vertical="center"/>
    </xf>
    <xf numFmtId="0" fontId="31" fillId="12" borderId="8" applyNumberFormat="0" applyAlignment="0" applyProtection="0">
      <alignment vertical="center"/>
    </xf>
    <xf numFmtId="0" fontId="32" fillId="13" borderId="13"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14" applyNumberFormat="0" applyFill="0" applyAlignment="0" applyProtection="0">
      <alignment vertical="center"/>
    </xf>
    <xf numFmtId="0" fontId="34" fillId="0" borderId="15"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0" fillId="0" borderId="0">
      <alignment vertical="center"/>
    </xf>
  </cellStyleXfs>
  <cellXfs count="59">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xf numFmtId="0" fontId="5" fillId="0" borderId="0" xfId="0" applyNumberFormat="1" applyFont="1" applyFill="1" applyBorder="1" applyAlignment="1"/>
    <xf numFmtId="0" fontId="6"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0" fillId="2"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Fill="1" applyAlignment="1">
      <alignment horizontal="center" vertical="center" wrapText="1"/>
    </xf>
    <xf numFmtId="0" fontId="14"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15" fillId="0" borderId="0" xfId="0" applyFont="1" applyFill="1" applyAlignment="1">
      <alignment horizontal="center" vertical="center"/>
    </xf>
    <xf numFmtId="0" fontId="16" fillId="0" borderId="0" xfId="0" applyFont="1" applyFill="1" applyAlignment="1">
      <alignment horizontal="center" vertical="center" wrapText="1"/>
    </xf>
    <xf numFmtId="0" fontId="2"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7" fillId="0" borderId="1"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shrinkToFit="1"/>
    </xf>
    <xf numFmtId="0" fontId="11" fillId="0" borderId="1" xfId="0" applyFont="1" applyFill="1" applyBorder="1" applyAlignment="1">
      <alignment vertical="center" wrapText="1"/>
    </xf>
    <xf numFmtId="49" fontId="11"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2"/>
  <sheetViews>
    <sheetView tabSelected="1" workbookViewId="0">
      <pane ySplit="3" topLeftCell="A71" activePane="bottomLeft" state="frozen"/>
      <selection/>
      <selection pane="bottomLeft" activeCell="B73" sqref="B73"/>
    </sheetView>
  </sheetViews>
  <sheetFormatPr defaultColWidth="9" defaultRowHeight="14.25"/>
  <cols>
    <col min="1" max="1" width="4.625" style="36" customWidth="1"/>
    <col min="2" max="2" width="21.25" style="36" customWidth="1"/>
    <col min="3" max="3" width="9.375" style="36" customWidth="1"/>
    <col min="4" max="4" width="5.375" style="36" customWidth="1"/>
    <col min="5" max="5" width="13.375" style="36" customWidth="1"/>
    <col min="6" max="6" width="17" style="37" customWidth="1"/>
    <col min="7" max="7" width="12.375" style="37" customWidth="1"/>
    <col min="8" max="11" width="13.875" style="36" customWidth="1"/>
    <col min="12" max="13" width="11.25" style="36" customWidth="1"/>
    <col min="14" max="14" width="10.75" style="36" customWidth="1"/>
    <col min="15" max="16382" width="9" style="36"/>
    <col min="16383" max="16384" width="9" style="38"/>
  </cols>
  <sheetData>
    <row r="1" s="36" customFormat="1" ht="45" customHeight="1" spans="1:14">
      <c r="A1" s="39" t="s">
        <v>0</v>
      </c>
      <c r="B1" s="39"/>
      <c r="C1" s="39"/>
      <c r="D1" s="39"/>
      <c r="E1" s="39"/>
      <c r="F1" s="39"/>
      <c r="G1" s="39"/>
      <c r="H1" s="39"/>
      <c r="I1" s="39"/>
      <c r="J1" s="39"/>
      <c r="K1" s="39"/>
      <c r="L1" s="39"/>
      <c r="M1" s="39"/>
      <c r="N1" s="39"/>
    </row>
    <row r="2" s="36" customFormat="1" ht="30" customHeight="1" spans="1:14">
      <c r="A2" s="40" t="s">
        <v>1</v>
      </c>
      <c r="B2" s="41" t="s">
        <v>2</v>
      </c>
      <c r="C2" s="42" t="s">
        <v>3</v>
      </c>
      <c r="D2" s="42" t="s">
        <v>4</v>
      </c>
      <c r="E2" s="42" t="s">
        <v>5</v>
      </c>
      <c r="F2" s="42" t="s">
        <v>6</v>
      </c>
      <c r="G2" s="43" t="s">
        <v>7</v>
      </c>
      <c r="H2" s="43"/>
      <c r="I2" s="43"/>
      <c r="J2" s="43"/>
      <c r="K2" s="43"/>
      <c r="L2" s="43"/>
      <c r="M2" s="43"/>
      <c r="N2" s="43"/>
    </row>
    <row r="3" s="36" customFormat="1" ht="30" customHeight="1" spans="1:14">
      <c r="A3" s="44"/>
      <c r="B3" s="41"/>
      <c r="C3" s="42"/>
      <c r="D3" s="42"/>
      <c r="E3" s="42"/>
      <c r="F3" s="42"/>
      <c r="G3" s="42" t="s">
        <v>8</v>
      </c>
      <c r="H3" s="42" t="s">
        <v>9</v>
      </c>
      <c r="I3" s="42" t="s">
        <v>10</v>
      </c>
      <c r="J3" s="42" t="s">
        <v>11</v>
      </c>
      <c r="K3" s="42" t="s">
        <v>12</v>
      </c>
      <c r="L3" s="42" t="s">
        <v>13</v>
      </c>
      <c r="M3" s="42" t="s">
        <v>14</v>
      </c>
      <c r="N3" s="42" t="s">
        <v>15</v>
      </c>
    </row>
    <row r="4" s="36" customFormat="1" ht="30" customHeight="1" spans="1:14">
      <c r="A4" s="41">
        <v>1</v>
      </c>
      <c r="B4" s="45" t="s">
        <v>16</v>
      </c>
      <c r="C4" s="46" t="s">
        <v>17</v>
      </c>
      <c r="D4" s="41" t="s">
        <v>18</v>
      </c>
      <c r="E4" s="41" t="s">
        <v>19</v>
      </c>
      <c r="F4" s="41" t="s">
        <v>20</v>
      </c>
      <c r="G4" s="47">
        <v>0</v>
      </c>
      <c r="H4" s="47">
        <v>0</v>
      </c>
      <c r="I4" s="47">
        <v>0</v>
      </c>
      <c r="J4" s="47">
        <v>0</v>
      </c>
      <c r="K4" s="47">
        <v>0</v>
      </c>
      <c r="L4" s="47">
        <f t="shared" ref="L4:L8" si="0">1880*0.6</f>
        <v>1128</v>
      </c>
      <c r="M4" s="47">
        <v>1128</v>
      </c>
      <c r="N4" s="47">
        <f>M4+L4+K4+J4+I4+H4</f>
        <v>2256</v>
      </c>
    </row>
    <row r="5" s="36" customFormat="1" ht="30" customHeight="1" spans="1:14">
      <c r="A5" s="41">
        <v>2</v>
      </c>
      <c r="B5" s="45"/>
      <c r="C5" s="46" t="s">
        <v>21</v>
      </c>
      <c r="D5" s="41" t="s">
        <v>22</v>
      </c>
      <c r="E5" s="41" t="s">
        <v>19</v>
      </c>
      <c r="F5" s="41" t="s">
        <v>20</v>
      </c>
      <c r="G5" s="47">
        <v>0</v>
      </c>
      <c r="H5" s="47">
        <v>0</v>
      </c>
      <c r="I5" s="47">
        <v>0</v>
      </c>
      <c r="J5" s="47">
        <v>0</v>
      </c>
      <c r="K5" s="47">
        <v>1128</v>
      </c>
      <c r="L5" s="47">
        <f t="shared" si="0"/>
        <v>1128</v>
      </c>
      <c r="M5" s="47">
        <v>1128</v>
      </c>
      <c r="N5" s="47">
        <f>M5+L5+K5+J5+I5+H5</f>
        <v>3384</v>
      </c>
    </row>
    <row r="6" s="36" customFormat="1" ht="30" customHeight="1" spans="1:14">
      <c r="A6" s="41">
        <v>3</v>
      </c>
      <c r="B6" s="45"/>
      <c r="C6" s="46" t="s">
        <v>23</v>
      </c>
      <c r="D6" s="41" t="s">
        <v>18</v>
      </c>
      <c r="E6" s="41" t="s">
        <v>19</v>
      </c>
      <c r="F6" s="41" t="s">
        <v>20</v>
      </c>
      <c r="G6" s="47">
        <v>0</v>
      </c>
      <c r="H6" s="47">
        <v>0</v>
      </c>
      <c r="I6" s="47">
        <v>0</v>
      </c>
      <c r="J6" s="47">
        <v>0</v>
      </c>
      <c r="K6" s="47">
        <v>1128</v>
      </c>
      <c r="L6" s="47">
        <f t="shared" si="0"/>
        <v>1128</v>
      </c>
      <c r="M6" s="47">
        <v>1128</v>
      </c>
      <c r="N6" s="47">
        <f>M6+L6+K6+J6+I6+H6</f>
        <v>3384</v>
      </c>
    </row>
    <row r="7" s="36" customFormat="1" ht="30" customHeight="1" spans="1:14">
      <c r="A7" s="41">
        <v>4</v>
      </c>
      <c r="B7" s="45"/>
      <c r="C7" s="46" t="s">
        <v>24</v>
      </c>
      <c r="D7" s="41" t="s">
        <v>18</v>
      </c>
      <c r="E7" s="41" t="s">
        <v>19</v>
      </c>
      <c r="F7" s="41" t="s">
        <v>20</v>
      </c>
      <c r="G7" s="47">
        <v>0</v>
      </c>
      <c r="H7" s="47">
        <v>0</v>
      </c>
      <c r="I7" s="47">
        <v>0</v>
      </c>
      <c r="J7" s="47">
        <v>0</v>
      </c>
      <c r="K7" s="47">
        <v>1128</v>
      </c>
      <c r="L7" s="47">
        <f t="shared" si="0"/>
        <v>1128</v>
      </c>
      <c r="M7" s="47">
        <v>1128</v>
      </c>
      <c r="N7" s="47">
        <f>M7+L7+K7+J7+I7+H7</f>
        <v>3384</v>
      </c>
    </row>
    <row r="8" s="36" customFormat="1" ht="30" customHeight="1" spans="1:14">
      <c r="A8" s="41">
        <v>5</v>
      </c>
      <c r="B8" s="45"/>
      <c r="C8" s="46" t="s">
        <v>25</v>
      </c>
      <c r="D8" s="41" t="s">
        <v>22</v>
      </c>
      <c r="E8" s="41" t="s">
        <v>19</v>
      </c>
      <c r="F8" s="41" t="s">
        <v>20</v>
      </c>
      <c r="G8" s="47">
        <v>0</v>
      </c>
      <c r="H8" s="47">
        <v>0</v>
      </c>
      <c r="I8" s="47">
        <v>0</v>
      </c>
      <c r="J8" s="47">
        <v>0</v>
      </c>
      <c r="K8" s="47">
        <v>1128</v>
      </c>
      <c r="L8" s="47">
        <f t="shared" si="0"/>
        <v>1128</v>
      </c>
      <c r="M8" s="47">
        <v>1128</v>
      </c>
      <c r="N8" s="47">
        <f>M8+L8+K8+J8+I8+H8</f>
        <v>3384</v>
      </c>
    </row>
    <row r="9" s="36" customFormat="1" ht="30" customHeight="1" spans="1:14">
      <c r="A9" s="41">
        <v>6</v>
      </c>
      <c r="B9" s="41" t="s">
        <v>26</v>
      </c>
      <c r="C9" s="41" t="s">
        <v>27</v>
      </c>
      <c r="D9" s="41" t="s">
        <v>18</v>
      </c>
      <c r="E9" s="41" t="s">
        <v>19</v>
      </c>
      <c r="F9" s="41" t="s">
        <v>20</v>
      </c>
      <c r="G9" s="47">
        <v>0</v>
      </c>
      <c r="H9" s="47">
        <v>0</v>
      </c>
      <c r="I9" s="47">
        <v>0</v>
      </c>
      <c r="J9" s="47">
        <v>0</v>
      </c>
      <c r="K9" s="47">
        <v>1128</v>
      </c>
      <c r="L9" s="47">
        <f>1880*0.6</f>
        <v>1128</v>
      </c>
      <c r="M9" s="47">
        <v>0</v>
      </c>
      <c r="N9" s="47">
        <f>M9+L9+K9+J9+I9+H9</f>
        <v>2256</v>
      </c>
    </row>
    <row r="10" s="36" customFormat="1" ht="30" customHeight="1" spans="1:14">
      <c r="A10" s="41">
        <v>7</v>
      </c>
      <c r="B10" s="41" t="s">
        <v>28</v>
      </c>
      <c r="C10" s="46" t="s">
        <v>29</v>
      </c>
      <c r="D10" s="48" t="s">
        <v>22</v>
      </c>
      <c r="E10" s="41" t="s">
        <v>19</v>
      </c>
      <c r="F10" s="41" t="s">
        <v>20</v>
      </c>
      <c r="G10" s="47">
        <v>0</v>
      </c>
      <c r="H10" s="47">
        <v>0</v>
      </c>
      <c r="I10" s="47">
        <v>0</v>
      </c>
      <c r="J10" s="47">
        <v>0</v>
      </c>
      <c r="K10" s="47">
        <v>1128</v>
      </c>
      <c r="L10" s="47">
        <f t="shared" ref="L10:L12" si="1">1880*0.6</f>
        <v>1128</v>
      </c>
      <c r="M10" s="47">
        <v>1128</v>
      </c>
      <c r="N10" s="47">
        <f>M10+L10+K10+J10+I10+H10</f>
        <v>3384</v>
      </c>
    </row>
    <row r="11" s="36" customFormat="1" ht="30" customHeight="1" spans="1:14">
      <c r="A11" s="41">
        <v>8</v>
      </c>
      <c r="B11" s="41"/>
      <c r="C11" s="46" t="s">
        <v>30</v>
      </c>
      <c r="D11" s="41" t="s">
        <v>22</v>
      </c>
      <c r="E11" s="41" t="s">
        <v>19</v>
      </c>
      <c r="F11" s="41" t="s">
        <v>20</v>
      </c>
      <c r="G11" s="47">
        <v>0</v>
      </c>
      <c r="H11" s="47">
        <v>0</v>
      </c>
      <c r="I11" s="47">
        <v>0</v>
      </c>
      <c r="J11" s="47">
        <v>0</v>
      </c>
      <c r="K11" s="47">
        <v>1128</v>
      </c>
      <c r="L11" s="47">
        <f t="shared" si="1"/>
        <v>1128</v>
      </c>
      <c r="M11" s="47">
        <v>1128</v>
      </c>
      <c r="N11" s="47">
        <f>M11+L11+K11+J11+I11+H11</f>
        <v>3384</v>
      </c>
    </row>
    <row r="12" s="36" customFormat="1" ht="30" customHeight="1" spans="1:14">
      <c r="A12" s="41">
        <v>9</v>
      </c>
      <c r="B12" s="41"/>
      <c r="C12" s="46" t="s">
        <v>31</v>
      </c>
      <c r="D12" s="41" t="s">
        <v>22</v>
      </c>
      <c r="E12" s="41" t="s">
        <v>19</v>
      </c>
      <c r="F12" s="41" t="s">
        <v>32</v>
      </c>
      <c r="G12" s="47">
        <v>0</v>
      </c>
      <c r="H12" s="47">
        <v>0</v>
      </c>
      <c r="I12" s="47">
        <v>0</v>
      </c>
      <c r="J12" s="47">
        <v>0</v>
      </c>
      <c r="K12" s="47">
        <v>1128</v>
      </c>
      <c r="L12" s="47">
        <v>0</v>
      </c>
      <c r="M12" s="47">
        <v>0</v>
      </c>
      <c r="N12" s="47">
        <f>M12+L12+K12+J12+I12+H12</f>
        <v>1128</v>
      </c>
    </row>
    <row r="13" s="36" customFormat="1" ht="30" customHeight="1" spans="1:14">
      <c r="A13" s="41">
        <v>10</v>
      </c>
      <c r="B13" s="41" t="s">
        <v>33</v>
      </c>
      <c r="C13" s="41" t="s">
        <v>34</v>
      </c>
      <c r="D13" s="41" t="s">
        <v>22</v>
      </c>
      <c r="E13" s="41" t="s">
        <v>19</v>
      </c>
      <c r="F13" s="41" t="s">
        <v>20</v>
      </c>
      <c r="G13" s="47">
        <v>0</v>
      </c>
      <c r="H13" s="47">
        <v>0</v>
      </c>
      <c r="I13" s="47">
        <v>0</v>
      </c>
      <c r="J13" s="47">
        <v>0</v>
      </c>
      <c r="K13" s="47">
        <v>1128</v>
      </c>
      <c r="L13" s="47">
        <f>1880*0.6</f>
        <v>1128</v>
      </c>
      <c r="M13" s="47">
        <v>1128</v>
      </c>
      <c r="N13" s="47">
        <f t="shared" ref="N13:N31" si="2">M13+L13+K13+J13+I13+H13</f>
        <v>3384</v>
      </c>
    </row>
    <row r="14" s="36" customFormat="1" ht="30" customHeight="1" spans="1:14">
      <c r="A14" s="41">
        <v>11</v>
      </c>
      <c r="B14" s="41" t="s">
        <v>35</v>
      </c>
      <c r="C14" s="41" t="s">
        <v>36</v>
      </c>
      <c r="D14" s="41" t="s">
        <v>22</v>
      </c>
      <c r="E14" s="41" t="s">
        <v>19</v>
      </c>
      <c r="F14" s="41" t="s">
        <v>32</v>
      </c>
      <c r="G14" s="47">
        <v>0</v>
      </c>
      <c r="H14" s="47">
        <v>0</v>
      </c>
      <c r="I14" s="47">
        <v>0</v>
      </c>
      <c r="J14" s="47">
        <v>0</v>
      </c>
      <c r="K14" s="47">
        <v>1128</v>
      </c>
      <c r="L14" s="47">
        <f t="shared" ref="L14:L16" si="3">1880*0.6</f>
        <v>1128</v>
      </c>
      <c r="M14" s="47">
        <v>1128</v>
      </c>
      <c r="N14" s="47">
        <f t="shared" si="2"/>
        <v>3384</v>
      </c>
    </row>
    <row r="15" s="36" customFormat="1" ht="30" customHeight="1" spans="1:14">
      <c r="A15" s="41">
        <v>12</v>
      </c>
      <c r="B15" s="41"/>
      <c r="C15" s="41" t="s">
        <v>37</v>
      </c>
      <c r="D15" s="41" t="s">
        <v>22</v>
      </c>
      <c r="E15" s="41" t="s">
        <v>19</v>
      </c>
      <c r="F15" s="41" t="s">
        <v>32</v>
      </c>
      <c r="G15" s="47">
        <v>0</v>
      </c>
      <c r="H15" s="47">
        <v>0</v>
      </c>
      <c r="I15" s="47">
        <v>0</v>
      </c>
      <c r="J15" s="47">
        <v>0</v>
      </c>
      <c r="K15" s="47">
        <v>1128</v>
      </c>
      <c r="L15" s="47">
        <f t="shared" si="3"/>
        <v>1128</v>
      </c>
      <c r="M15" s="47">
        <v>1128</v>
      </c>
      <c r="N15" s="47">
        <f t="shared" si="2"/>
        <v>3384</v>
      </c>
    </row>
    <row r="16" s="36" customFormat="1" ht="30" customHeight="1" spans="1:14">
      <c r="A16" s="41">
        <v>13</v>
      </c>
      <c r="B16" s="41"/>
      <c r="C16" s="41" t="s">
        <v>38</v>
      </c>
      <c r="D16" s="41" t="s">
        <v>18</v>
      </c>
      <c r="E16" s="41" t="s">
        <v>19</v>
      </c>
      <c r="F16" s="41" t="s">
        <v>20</v>
      </c>
      <c r="G16" s="47">
        <v>0</v>
      </c>
      <c r="H16" s="47">
        <v>0</v>
      </c>
      <c r="I16" s="47">
        <v>0</v>
      </c>
      <c r="J16" s="47">
        <v>0</v>
      </c>
      <c r="K16" s="47">
        <v>1128</v>
      </c>
      <c r="L16" s="47">
        <f t="shared" si="3"/>
        <v>1128</v>
      </c>
      <c r="M16" s="47">
        <v>1128</v>
      </c>
      <c r="N16" s="47">
        <f t="shared" si="2"/>
        <v>3384</v>
      </c>
    </row>
    <row r="17" s="36" customFormat="1" ht="30" customHeight="1" spans="1:14">
      <c r="A17" s="41">
        <v>14</v>
      </c>
      <c r="B17" s="41" t="s">
        <v>39</v>
      </c>
      <c r="C17" s="41" t="s">
        <v>40</v>
      </c>
      <c r="D17" s="41" t="s">
        <v>18</v>
      </c>
      <c r="E17" s="41" t="s">
        <v>41</v>
      </c>
      <c r="F17" s="41" t="s">
        <v>32</v>
      </c>
      <c r="G17" s="47">
        <v>0</v>
      </c>
      <c r="H17" s="47">
        <v>1128</v>
      </c>
      <c r="I17" s="47">
        <v>1128</v>
      </c>
      <c r="J17" s="47">
        <v>1128</v>
      </c>
      <c r="K17" s="47">
        <v>1128</v>
      </c>
      <c r="L17" s="47">
        <v>1128</v>
      </c>
      <c r="M17" s="47">
        <v>1128</v>
      </c>
      <c r="N17" s="47">
        <f t="shared" si="2"/>
        <v>6768</v>
      </c>
    </row>
    <row r="18" s="36" customFormat="1" ht="30" customHeight="1" spans="1:14">
      <c r="A18" s="41">
        <v>15</v>
      </c>
      <c r="B18" s="49" t="s">
        <v>42</v>
      </c>
      <c r="C18" s="46" t="s">
        <v>43</v>
      </c>
      <c r="D18" s="50" t="s">
        <v>18</v>
      </c>
      <c r="E18" s="41" t="s">
        <v>44</v>
      </c>
      <c r="F18" s="41" t="s">
        <v>20</v>
      </c>
      <c r="G18" s="47">
        <v>0</v>
      </c>
      <c r="H18" s="47">
        <v>0</v>
      </c>
      <c r="I18" s="47">
        <v>0</v>
      </c>
      <c r="J18" s="47">
        <v>0</v>
      </c>
      <c r="K18" s="47">
        <v>1128</v>
      </c>
      <c r="L18" s="47">
        <f t="shared" ref="L18:L31" si="4">1880*0.6</f>
        <v>1128</v>
      </c>
      <c r="M18" s="47">
        <v>1128</v>
      </c>
      <c r="N18" s="47">
        <f t="shared" si="2"/>
        <v>3384</v>
      </c>
    </row>
    <row r="19" s="36" customFormat="1" ht="30" customHeight="1" spans="1:14">
      <c r="A19" s="41">
        <v>16</v>
      </c>
      <c r="B19" s="51"/>
      <c r="C19" s="46" t="s">
        <v>45</v>
      </c>
      <c r="D19" s="50" t="s">
        <v>22</v>
      </c>
      <c r="E19" s="41" t="s">
        <v>44</v>
      </c>
      <c r="F19" s="41" t="s">
        <v>20</v>
      </c>
      <c r="G19" s="47">
        <v>0</v>
      </c>
      <c r="H19" s="47">
        <v>0</v>
      </c>
      <c r="I19" s="47">
        <v>0</v>
      </c>
      <c r="J19" s="47">
        <v>0</v>
      </c>
      <c r="K19" s="47">
        <v>1128</v>
      </c>
      <c r="L19" s="47">
        <f t="shared" si="4"/>
        <v>1128</v>
      </c>
      <c r="M19" s="47">
        <v>1128</v>
      </c>
      <c r="N19" s="47">
        <f t="shared" si="2"/>
        <v>3384</v>
      </c>
    </row>
    <row r="20" s="36" customFormat="1" ht="30" customHeight="1" spans="1:14">
      <c r="A20" s="41">
        <v>17</v>
      </c>
      <c r="B20" s="52"/>
      <c r="C20" s="46" t="s">
        <v>46</v>
      </c>
      <c r="D20" s="50" t="s">
        <v>18</v>
      </c>
      <c r="E20" s="41" t="s">
        <v>44</v>
      </c>
      <c r="F20" s="41" t="s">
        <v>20</v>
      </c>
      <c r="G20" s="47">
        <v>0</v>
      </c>
      <c r="H20" s="47">
        <v>0</v>
      </c>
      <c r="I20" s="47">
        <v>0</v>
      </c>
      <c r="J20" s="47">
        <v>0</v>
      </c>
      <c r="K20" s="47">
        <v>1128</v>
      </c>
      <c r="L20" s="47">
        <f t="shared" si="4"/>
        <v>1128</v>
      </c>
      <c r="M20" s="47">
        <v>1128</v>
      </c>
      <c r="N20" s="47">
        <f t="shared" si="2"/>
        <v>3384</v>
      </c>
    </row>
    <row r="21" s="36" customFormat="1" ht="30" customHeight="1" spans="1:14">
      <c r="A21" s="41">
        <v>18</v>
      </c>
      <c r="B21" s="49" t="s">
        <v>42</v>
      </c>
      <c r="C21" s="46" t="s">
        <v>47</v>
      </c>
      <c r="D21" s="50" t="s">
        <v>18</v>
      </c>
      <c r="E21" s="41" t="s">
        <v>44</v>
      </c>
      <c r="F21" s="41" t="s">
        <v>20</v>
      </c>
      <c r="G21" s="47">
        <v>0</v>
      </c>
      <c r="H21" s="47">
        <v>0</v>
      </c>
      <c r="I21" s="47">
        <v>0</v>
      </c>
      <c r="J21" s="47">
        <v>0</v>
      </c>
      <c r="K21" s="47">
        <v>1128</v>
      </c>
      <c r="L21" s="47">
        <f t="shared" si="4"/>
        <v>1128</v>
      </c>
      <c r="M21" s="47">
        <v>1128</v>
      </c>
      <c r="N21" s="47">
        <f t="shared" si="2"/>
        <v>3384</v>
      </c>
    </row>
    <row r="22" s="36" customFormat="1" ht="30" customHeight="1" spans="1:14">
      <c r="A22" s="41">
        <v>19</v>
      </c>
      <c r="B22" s="51"/>
      <c r="C22" s="46" t="s">
        <v>48</v>
      </c>
      <c r="D22" s="50" t="s">
        <v>22</v>
      </c>
      <c r="E22" s="41" t="s">
        <v>44</v>
      </c>
      <c r="F22" s="41" t="s">
        <v>20</v>
      </c>
      <c r="G22" s="47">
        <v>0</v>
      </c>
      <c r="H22" s="47">
        <v>0</v>
      </c>
      <c r="I22" s="47">
        <v>0</v>
      </c>
      <c r="J22" s="47">
        <v>0</v>
      </c>
      <c r="K22" s="47">
        <v>1128</v>
      </c>
      <c r="L22" s="47">
        <f t="shared" si="4"/>
        <v>1128</v>
      </c>
      <c r="M22" s="47">
        <v>1128</v>
      </c>
      <c r="N22" s="47">
        <f t="shared" si="2"/>
        <v>3384</v>
      </c>
    </row>
    <row r="23" s="36" customFormat="1" ht="30" customHeight="1" spans="1:14">
      <c r="A23" s="41">
        <v>20</v>
      </c>
      <c r="B23" s="51"/>
      <c r="C23" s="48" t="s">
        <v>49</v>
      </c>
      <c r="D23" s="50" t="s">
        <v>18</v>
      </c>
      <c r="E23" s="41" t="s">
        <v>44</v>
      </c>
      <c r="F23" s="41" t="s">
        <v>20</v>
      </c>
      <c r="G23" s="47">
        <v>0</v>
      </c>
      <c r="H23" s="47">
        <v>0</v>
      </c>
      <c r="I23" s="47">
        <v>0</v>
      </c>
      <c r="J23" s="47">
        <v>0</v>
      </c>
      <c r="K23" s="47">
        <v>0</v>
      </c>
      <c r="L23" s="47">
        <f t="shared" si="4"/>
        <v>1128</v>
      </c>
      <c r="M23" s="47">
        <v>1128</v>
      </c>
      <c r="N23" s="47">
        <f t="shared" si="2"/>
        <v>2256</v>
      </c>
    </row>
    <row r="24" s="36" customFormat="1" ht="30" customHeight="1" spans="1:14">
      <c r="A24" s="41">
        <v>21</v>
      </c>
      <c r="B24" s="51"/>
      <c r="C24" s="48" t="s">
        <v>50</v>
      </c>
      <c r="D24" s="50" t="s">
        <v>18</v>
      </c>
      <c r="E24" s="41" t="s">
        <v>44</v>
      </c>
      <c r="F24" s="41" t="s">
        <v>20</v>
      </c>
      <c r="G24" s="47">
        <v>0</v>
      </c>
      <c r="H24" s="47">
        <v>0</v>
      </c>
      <c r="I24" s="47">
        <v>0</v>
      </c>
      <c r="J24" s="47">
        <v>0</v>
      </c>
      <c r="K24" s="47">
        <v>0</v>
      </c>
      <c r="L24" s="47">
        <f t="shared" si="4"/>
        <v>1128</v>
      </c>
      <c r="M24" s="47">
        <v>1128</v>
      </c>
      <c r="N24" s="47">
        <f t="shared" si="2"/>
        <v>2256</v>
      </c>
    </row>
    <row r="25" s="36" customFormat="1" ht="30" customHeight="1" spans="1:14">
      <c r="A25" s="41">
        <v>22</v>
      </c>
      <c r="B25" s="51"/>
      <c r="C25" s="48" t="s">
        <v>51</v>
      </c>
      <c r="D25" s="50" t="s">
        <v>22</v>
      </c>
      <c r="E25" s="41" t="s">
        <v>44</v>
      </c>
      <c r="F25" s="41" t="s">
        <v>20</v>
      </c>
      <c r="G25" s="47">
        <v>0</v>
      </c>
      <c r="H25" s="47">
        <v>0</v>
      </c>
      <c r="I25" s="47">
        <v>0</v>
      </c>
      <c r="J25" s="47">
        <v>0</v>
      </c>
      <c r="K25" s="47">
        <v>0</v>
      </c>
      <c r="L25" s="47">
        <f t="shared" si="4"/>
        <v>1128</v>
      </c>
      <c r="M25" s="47">
        <v>1128</v>
      </c>
      <c r="N25" s="47">
        <f t="shared" si="2"/>
        <v>2256</v>
      </c>
    </row>
    <row r="26" s="36" customFormat="1" ht="30" customHeight="1" spans="1:14">
      <c r="A26" s="41">
        <v>23</v>
      </c>
      <c r="B26" s="51"/>
      <c r="C26" s="48" t="s">
        <v>52</v>
      </c>
      <c r="D26" s="50" t="s">
        <v>22</v>
      </c>
      <c r="E26" s="41" t="s">
        <v>44</v>
      </c>
      <c r="F26" s="41" t="s">
        <v>20</v>
      </c>
      <c r="G26" s="47">
        <v>0</v>
      </c>
      <c r="H26" s="47">
        <v>0</v>
      </c>
      <c r="I26" s="47">
        <v>0</v>
      </c>
      <c r="J26" s="47">
        <v>0</v>
      </c>
      <c r="K26" s="47">
        <v>0</v>
      </c>
      <c r="L26" s="47">
        <f t="shared" si="4"/>
        <v>1128</v>
      </c>
      <c r="M26" s="47">
        <v>1128</v>
      </c>
      <c r="N26" s="47">
        <f t="shared" si="2"/>
        <v>2256</v>
      </c>
    </row>
    <row r="27" s="36" customFormat="1" ht="30" customHeight="1" spans="1:14">
      <c r="A27" s="41">
        <v>24</v>
      </c>
      <c r="B27" s="51"/>
      <c r="C27" s="48" t="s">
        <v>53</v>
      </c>
      <c r="D27" s="50" t="s">
        <v>22</v>
      </c>
      <c r="E27" s="41" t="s">
        <v>44</v>
      </c>
      <c r="F27" s="41" t="s">
        <v>20</v>
      </c>
      <c r="G27" s="47">
        <v>0</v>
      </c>
      <c r="H27" s="47">
        <v>0</v>
      </c>
      <c r="I27" s="47">
        <v>0</v>
      </c>
      <c r="J27" s="47">
        <v>0</v>
      </c>
      <c r="K27" s="47">
        <v>0</v>
      </c>
      <c r="L27" s="47">
        <f t="shared" si="4"/>
        <v>1128</v>
      </c>
      <c r="M27" s="47">
        <v>1128</v>
      </c>
      <c r="N27" s="47">
        <f t="shared" si="2"/>
        <v>2256</v>
      </c>
    </row>
    <row r="28" s="36" customFormat="1" ht="30" customHeight="1" spans="1:14">
      <c r="A28" s="41">
        <v>25</v>
      </c>
      <c r="B28" s="51"/>
      <c r="C28" s="46" t="s">
        <v>54</v>
      </c>
      <c r="D28" s="50" t="s">
        <v>22</v>
      </c>
      <c r="E28" s="41" t="s">
        <v>44</v>
      </c>
      <c r="F28" s="41" t="s">
        <v>20</v>
      </c>
      <c r="G28" s="47">
        <v>0</v>
      </c>
      <c r="H28" s="47">
        <v>0</v>
      </c>
      <c r="I28" s="47">
        <v>0</v>
      </c>
      <c r="J28" s="47">
        <v>0</v>
      </c>
      <c r="K28" s="47">
        <v>1128</v>
      </c>
      <c r="L28" s="47">
        <f t="shared" si="4"/>
        <v>1128</v>
      </c>
      <c r="M28" s="47">
        <v>1128</v>
      </c>
      <c r="N28" s="47">
        <f t="shared" si="2"/>
        <v>3384</v>
      </c>
    </row>
    <row r="29" s="36" customFormat="1" ht="30" customHeight="1" spans="1:14">
      <c r="A29" s="41">
        <v>26</v>
      </c>
      <c r="B29" s="51"/>
      <c r="C29" s="48" t="s">
        <v>55</v>
      </c>
      <c r="D29" s="50" t="s">
        <v>18</v>
      </c>
      <c r="E29" s="41" t="s">
        <v>44</v>
      </c>
      <c r="F29" s="41" t="s">
        <v>20</v>
      </c>
      <c r="G29" s="47">
        <v>0</v>
      </c>
      <c r="H29" s="47">
        <v>0</v>
      </c>
      <c r="I29" s="47">
        <v>0</v>
      </c>
      <c r="J29" s="47">
        <v>0</v>
      </c>
      <c r="K29" s="47">
        <v>0</v>
      </c>
      <c r="L29" s="47">
        <f t="shared" si="4"/>
        <v>1128</v>
      </c>
      <c r="M29" s="47">
        <v>1128</v>
      </c>
      <c r="N29" s="47">
        <f t="shared" si="2"/>
        <v>2256</v>
      </c>
    </row>
    <row r="30" s="36" customFormat="1" ht="30" customHeight="1" spans="1:14">
      <c r="A30" s="41">
        <v>27</v>
      </c>
      <c r="B30" s="51"/>
      <c r="C30" s="48" t="s">
        <v>56</v>
      </c>
      <c r="D30" s="50" t="s">
        <v>22</v>
      </c>
      <c r="E30" s="41" t="s">
        <v>44</v>
      </c>
      <c r="F30" s="41" t="s">
        <v>20</v>
      </c>
      <c r="G30" s="47">
        <v>0</v>
      </c>
      <c r="H30" s="47">
        <v>0</v>
      </c>
      <c r="I30" s="47">
        <v>0</v>
      </c>
      <c r="J30" s="47">
        <v>0</v>
      </c>
      <c r="K30" s="47">
        <v>0</v>
      </c>
      <c r="L30" s="47">
        <f t="shared" si="4"/>
        <v>1128</v>
      </c>
      <c r="M30" s="47">
        <v>1128</v>
      </c>
      <c r="N30" s="47">
        <f t="shared" si="2"/>
        <v>2256</v>
      </c>
    </row>
    <row r="31" s="36" customFormat="1" ht="30" customHeight="1" spans="1:14">
      <c r="A31" s="41">
        <v>28</v>
      </c>
      <c r="B31" s="52"/>
      <c r="C31" s="48" t="s">
        <v>57</v>
      </c>
      <c r="D31" s="50" t="s">
        <v>18</v>
      </c>
      <c r="E31" s="41" t="s">
        <v>44</v>
      </c>
      <c r="F31" s="41" t="s">
        <v>20</v>
      </c>
      <c r="G31" s="47">
        <v>0</v>
      </c>
      <c r="H31" s="47">
        <v>0</v>
      </c>
      <c r="I31" s="47">
        <v>0</v>
      </c>
      <c r="J31" s="47">
        <v>0</v>
      </c>
      <c r="K31" s="47">
        <v>0</v>
      </c>
      <c r="L31" s="47">
        <f t="shared" si="4"/>
        <v>1128</v>
      </c>
      <c r="M31" s="47">
        <v>1128</v>
      </c>
      <c r="N31" s="47">
        <f t="shared" si="2"/>
        <v>2256</v>
      </c>
    </row>
    <row r="32" s="36" customFormat="1" ht="30" customHeight="1" spans="1:14">
      <c r="A32" s="41">
        <v>29</v>
      </c>
      <c r="B32" s="41" t="s">
        <v>58</v>
      </c>
      <c r="C32" s="53" t="s">
        <v>59</v>
      </c>
      <c r="D32" s="41" t="s">
        <v>18</v>
      </c>
      <c r="E32" s="41" t="s">
        <v>60</v>
      </c>
      <c r="F32" s="41" t="s">
        <v>32</v>
      </c>
      <c r="G32" s="47">
        <v>0</v>
      </c>
      <c r="H32" s="47">
        <v>0</v>
      </c>
      <c r="I32" s="47">
        <v>0</v>
      </c>
      <c r="J32" s="47">
        <v>0</v>
      </c>
      <c r="K32" s="47">
        <v>0</v>
      </c>
      <c r="L32" s="47">
        <f t="shared" ref="L32:L35" si="5">1880*0.6</f>
        <v>1128</v>
      </c>
      <c r="M32" s="47">
        <v>1128</v>
      </c>
      <c r="N32" s="47">
        <f>M32+L32+K32+J32+I32+H32</f>
        <v>2256</v>
      </c>
    </row>
    <row r="33" s="36" customFormat="1" ht="30" customHeight="1" spans="1:14">
      <c r="A33" s="41">
        <v>30</v>
      </c>
      <c r="B33" s="41"/>
      <c r="C33" s="53" t="s">
        <v>61</v>
      </c>
      <c r="D33" s="41" t="s">
        <v>22</v>
      </c>
      <c r="E33" s="41" t="s">
        <v>60</v>
      </c>
      <c r="F33" s="41" t="s">
        <v>20</v>
      </c>
      <c r="G33" s="47">
        <v>0</v>
      </c>
      <c r="H33" s="47">
        <v>0</v>
      </c>
      <c r="I33" s="47">
        <v>0</v>
      </c>
      <c r="J33" s="47">
        <v>0</v>
      </c>
      <c r="K33" s="47">
        <v>0</v>
      </c>
      <c r="L33" s="47">
        <f t="shared" si="5"/>
        <v>1128</v>
      </c>
      <c r="M33" s="47">
        <v>1128</v>
      </c>
      <c r="N33" s="47">
        <f>M33+L33+K33+J33+I33+H33</f>
        <v>2256</v>
      </c>
    </row>
    <row r="34" s="36" customFormat="1" ht="30" customHeight="1" spans="1:14">
      <c r="A34" s="41">
        <v>31</v>
      </c>
      <c r="B34" s="41"/>
      <c r="C34" s="53" t="s">
        <v>62</v>
      </c>
      <c r="D34" s="41" t="s">
        <v>18</v>
      </c>
      <c r="E34" s="41" t="s">
        <v>60</v>
      </c>
      <c r="F34" s="41" t="s">
        <v>20</v>
      </c>
      <c r="G34" s="47">
        <v>0</v>
      </c>
      <c r="H34" s="47">
        <v>0</v>
      </c>
      <c r="I34" s="47">
        <v>0</v>
      </c>
      <c r="J34" s="47">
        <v>0</v>
      </c>
      <c r="K34" s="47">
        <v>0</v>
      </c>
      <c r="L34" s="47">
        <f t="shared" si="5"/>
        <v>1128</v>
      </c>
      <c r="M34" s="47">
        <v>1128</v>
      </c>
      <c r="N34" s="47">
        <f>M34+L34+K34+J34+I34+H34</f>
        <v>2256</v>
      </c>
    </row>
    <row r="35" s="36" customFormat="1" ht="30" customHeight="1" spans="1:14">
      <c r="A35" s="41">
        <v>32</v>
      </c>
      <c r="B35" s="41"/>
      <c r="C35" s="53" t="s">
        <v>63</v>
      </c>
      <c r="D35" s="41" t="s">
        <v>18</v>
      </c>
      <c r="E35" s="41" t="s">
        <v>60</v>
      </c>
      <c r="F35" s="41" t="s">
        <v>20</v>
      </c>
      <c r="G35" s="47">
        <v>0</v>
      </c>
      <c r="H35" s="47">
        <v>0</v>
      </c>
      <c r="I35" s="47">
        <v>0</v>
      </c>
      <c r="J35" s="47">
        <v>0</v>
      </c>
      <c r="K35" s="47">
        <v>0</v>
      </c>
      <c r="L35" s="47">
        <f t="shared" si="5"/>
        <v>1128</v>
      </c>
      <c r="M35" s="47">
        <v>1128</v>
      </c>
      <c r="N35" s="47">
        <f>M35+L35+K35+J35+I35+H35</f>
        <v>2256</v>
      </c>
    </row>
    <row r="36" s="36" customFormat="1" ht="30" customHeight="1" spans="1:14">
      <c r="A36" s="41">
        <v>33</v>
      </c>
      <c r="B36" s="49" t="s">
        <v>64</v>
      </c>
      <c r="C36" s="41" t="s">
        <v>65</v>
      </c>
      <c r="D36" s="41" t="s">
        <v>18</v>
      </c>
      <c r="E36" s="41" t="s">
        <v>19</v>
      </c>
      <c r="F36" s="41" t="s">
        <v>20</v>
      </c>
      <c r="G36" s="47">
        <v>0</v>
      </c>
      <c r="H36" s="47">
        <v>0</v>
      </c>
      <c r="I36" s="47">
        <v>0</v>
      </c>
      <c r="J36" s="47">
        <v>0</v>
      </c>
      <c r="K36" s="47">
        <v>1128</v>
      </c>
      <c r="L36" s="47">
        <f t="shared" ref="L36:L41" si="6">1880*0.6</f>
        <v>1128</v>
      </c>
      <c r="M36" s="47">
        <v>1128</v>
      </c>
      <c r="N36" s="47">
        <f>M36+L36+K36+J36+I36+H36</f>
        <v>3384</v>
      </c>
    </row>
    <row r="37" s="36" customFormat="1" ht="30" customHeight="1" spans="1:14">
      <c r="A37" s="41">
        <v>34</v>
      </c>
      <c r="B37" s="51"/>
      <c r="C37" s="41" t="s">
        <v>66</v>
      </c>
      <c r="D37" s="41" t="s">
        <v>18</v>
      </c>
      <c r="E37" s="41" t="s">
        <v>19</v>
      </c>
      <c r="F37" s="41" t="s">
        <v>32</v>
      </c>
      <c r="G37" s="47">
        <v>0</v>
      </c>
      <c r="H37" s="47">
        <v>0</v>
      </c>
      <c r="I37" s="47">
        <v>0</v>
      </c>
      <c r="J37" s="47">
        <v>0</v>
      </c>
      <c r="K37" s="47">
        <v>1128</v>
      </c>
      <c r="L37" s="47">
        <f t="shared" si="6"/>
        <v>1128</v>
      </c>
      <c r="M37" s="47">
        <v>1128</v>
      </c>
      <c r="N37" s="47">
        <f>M37+L37+K37+J37+I37+H37</f>
        <v>3384</v>
      </c>
    </row>
    <row r="38" s="36" customFormat="1" ht="30" customHeight="1" spans="1:14">
      <c r="A38" s="41">
        <v>35</v>
      </c>
      <c r="B38" s="51" t="s">
        <v>64</v>
      </c>
      <c r="C38" s="41" t="s">
        <v>67</v>
      </c>
      <c r="D38" s="41" t="s">
        <v>18</v>
      </c>
      <c r="E38" s="41" t="s">
        <v>68</v>
      </c>
      <c r="F38" s="41" t="s">
        <v>20</v>
      </c>
      <c r="G38" s="47">
        <v>0</v>
      </c>
      <c r="H38" s="47">
        <v>0</v>
      </c>
      <c r="I38" s="47">
        <v>0</v>
      </c>
      <c r="J38" s="47">
        <v>0</v>
      </c>
      <c r="K38" s="47">
        <v>1128</v>
      </c>
      <c r="L38" s="47">
        <f t="shared" si="6"/>
        <v>1128</v>
      </c>
      <c r="M38" s="47">
        <v>0</v>
      </c>
      <c r="N38" s="47">
        <f>M38+L38+K38+J38+I38+H38</f>
        <v>2256</v>
      </c>
    </row>
    <row r="39" s="36" customFormat="1" ht="30" customHeight="1" spans="1:14">
      <c r="A39" s="41">
        <v>36</v>
      </c>
      <c r="B39" s="51"/>
      <c r="C39" s="41" t="s">
        <v>69</v>
      </c>
      <c r="D39" s="41" t="s">
        <v>18</v>
      </c>
      <c r="E39" s="41" t="s">
        <v>19</v>
      </c>
      <c r="F39" s="41" t="s">
        <v>20</v>
      </c>
      <c r="G39" s="47">
        <v>0</v>
      </c>
      <c r="H39" s="47">
        <v>0</v>
      </c>
      <c r="I39" s="47">
        <v>0</v>
      </c>
      <c r="J39" s="47">
        <v>0</v>
      </c>
      <c r="K39" s="47">
        <v>1128</v>
      </c>
      <c r="L39" s="47">
        <f t="shared" si="6"/>
        <v>1128</v>
      </c>
      <c r="M39" s="47">
        <v>1128</v>
      </c>
      <c r="N39" s="47">
        <f>M39+L39+K39+J39+I39+H39</f>
        <v>3384</v>
      </c>
    </row>
    <row r="40" s="36" customFormat="1" ht="30" customHeight="1" spans="1:14">
      <c r="A40" s="41">
        <v>37</v>
      </c>
      <c r="B40" s="51"/>
      <c r="C40" s="47" t="s">
        <v>70</v>
      </c>
      <c r="D40" s="47" t="s">
        <v>22</v>
      </c>
      <c r="E40" s="41" t="s">
        <v>19</v>
      </c>
      <c r="F40" s="41" t="s">
        <v>20</v>
      </c>
      <c r="G40" s="47">
        <v>0</v>
      </c>
      <c r="H40" s="47">
        <v>0</v>
      </c>
      <c r="I40" s="47">
        <v>0</v>
      </c>
      <c r="J40" s="47">
        <v>0</v>
      </c>
      <c r="K40" s="47">
        <v>1128</v>
      </c>
      <c r="L40" s="47">
        <f t="shared" si="6"/>
        <v>1128</v>
      </c>
      <c r="M40" s="47">
        <v>1128</v>
      </c>
      <c r="N40" s="47">
        <f>M40+L40+K40+J40+I40+H40</f>
        <v>3384</v>
      </c>
    </row>
    <row r="41" s="36" customFormat="1" ht="30" customHeight="1" spans="1:14">
      <c r="A41" s="41">
        <v>38</v>
      </c>
      <c r="B41" s="52"/>
      <c r="C41" s="47" t="s">
        <v>71</v>
      </c>
      <c r="D41" s="47" t="s">
        <v>18</v>
      </c>
      <c r="E41" s="41" t="s">
        <v>72</v>
      </c>
      <c r="F41" s="41" t="s">
        <v>20</v>
      </c>
      <c r="G41" s="47">
        <v>0</v>
      </c>
      <c r="H41" s="47">
        <v>0</v>
      </c>
      <c r="I41" s="47">
        <v>0</v>
      </c>
      <c r="J41" s="47">
        <v>0</v>
      </c>
      <c r="K41" s="47">
        <v>1128</v>
      </c>
      <c r="L41" s="47">
        <f t="shared" si="6"/>
        <v>1128</v>
      </c>
      <c r="M41" s="47">
        <v>1128</v>
      </c>
      <c r="N41" s="47">
        <f>M41+L41+K41+J41+I41+H41</f>
        <v>3384</v>
      </c>
    </row>
    <row r="42" s="36" customFormat="1" ht="30" customHeight="1" spans="1:14">
      <c r="A42" s="41">
        <v>39</v>
      </c>
      <c r="B42" s="49" t="s">
        <v>73</v>
      </c>
      <c r="C42" s="41" t="s">
        <v>74</v>
      </c>
      <c r="D42" s="41" t="s">
        <v>18</v>
      </c>
      <c r="E42" s="54" t="s">
        <v>19</v>
      </c>
      <c r="F42" s="41" t="s">
        <v>32</v>
      </c>
      <c r="G42" s="47">
        <v>0</v>
      </c>
      <c r="H42" s="47">
        <v>0</v>
      </c>
      <c r="I42" s="47">
        <v>0</v>
      </c>
      <c r="J42" s="47">
        <v>0</v>
      </c>
      <c r="K42" s="47">
        <v>1128</v>
      </c>
      <c r="L42" s="47">
        <f>1880*0.6</f>
        <v>1128</v>
      </c>
      <c r="M42" s="47">
        <v>1128</v>
      </c>
      <c r="N42" s="47">
        <f>M42+L42+K42+J42+I42+H42</f>
        <v>3384</v>
      </c>
    </row>
    <row r="43" s="36" customFormat="1" ht="30" customHeight="1" spans="1:14">
      <c r="A43" s="41">
        <v>40</v>
      </c>
      <c r="B43" s="52"/>
      <c r="C43" s="41" t="s">
        <v>75</v>
      </c>
      <c r="D43" s="41" t="s">
        <v>22</v>
      </c>
      <c r="E43" s="54" t="s">
        <v>19</v>
      </c>
      <c r="F43" s="41" t="s">
        <v>20</v>
      </c>
      <c r="G43" s="47">
        <v>0</v>
      </c>
      <c r="H43" s="47">
        <v>0</v>
      </c>
      <c r="I43" s="47">
        <v>0</v>
      </c>
      <c r="J43" s="47">
        <v>-1128</v>
      </c>
      <c r="K43" s="47">
        <v>0</v>
      </c>
      <c r="L43" s="47">
        <v>0</v>
      </c>
      <c r="M43" s="47">
        <v>0</v>
      </c>
      <c r="N43" s="47">
        <f>M43+L43+K43+J43+I43+H43</f>
        <v>-1128</v>
      </c>
    </row>
    <row r="44" s="36" customFormat="1" ht="30" customHeight="1" spans="1:14">
      <c r="A44" s="41">
        <v>41</v>
      </c>
      <c r="B44" s="41" t="s">
        <v>76</v>
      </c>
      <c r="C44" s="55" t="s">
        <v>77</v>
      </c>
      <c r="D44" s="41" t="s">
        <v>22</v>
      </c>
      <c r="E44" s="54" t="s">
        <v>19</v>
      </c>
      <c r="F44" s="41" t="s">
        <v>20</v>
      </c>
      <c r="G44" s="47">
        <v>0</v>
      </c>
      <c r="H44" s="47">
        <v>0</v>
      </c>
      <c r="I44" s="47">
        <v>0</v>
      </c>
      <c r="J44" s="47">
        <v>0</v>
      </c>
      <c r="K44" s="47">
        <v>1128</v>
      </c>
      <c r="L44" s="47">
        <f t="shared" ref="L44:L47" si="7">1880*0.6</f>
        <v>1128</v>
      </c>
      <c r="M44" s="47">
        <v>1128</v>
      </c>
      <c r="N44" s="47">
        <f>M44+L44+K44+J44+I44+H44</f>
        <v>3384</v>
      </c>
    </row>
    <row r="45" s="36" customFormat="1" ht="30" customHeight="1" spans="1:14">
      <c r="A45" s="41">
        <v>42</v>
      </c>
      <c r="B45" s="41"/>
      <c r="C45" s="56" t="s">
        <v>78</v>
      </c>
      <c r="D45" s="41" t="s">
        <v>18</v>
      </c>
      <c r="E45" s="54" t="s">
        <v>19</v>
      </c>
      <c r="F45" s="41" t="s">
        <v>20</v>
      </c>
      <c r="G45" s="47">
        <v>0</v>
      </c>
      <c r="H45" s="47">
        <v>0</v>
      </c>
      <c r="I45" s="47">
        <v>0</v>
      </c>
      <c r="J45" s="47">
        <v>0</v>
      </c>
      <c r="K45" s="47">
        <v>1128</v>
      </c>
      <c r="L45" s="47">
        <f t="shared" si="7"/>
        <v>1128</v>
      </c>
      <c r="M45" s="47">
        <v>1128</v>
      </c>
      <c r="N45" s="47">
        <f>M45+L45+K45+J45+I45+H45</f>
        <v>3384</v>
      </c>
    </row>
    <row r="46" s="36" customFormat="1" ht="30" customHeight="1" spans="1:14">
      <c r="A46" s="41">
        <v>43</v>
      </c>
      <c r="B46" s="41"/>
      <c r="C46" s="56" t="s">
        <v>79</v>
      </c>
      <c r="D46" s="41" t="s">
        <v>22</v>
      </c>
      <c r="E46" s="54" t="s">
        <v>19</v>
      </c>
      <c r="F46" s="41" t="s">
        <v>32</v>
      </c>
      <c r="G46" s="47">
        <v>0</v>
      </c>
      <c r="H46" s="47">
        <v>0</v>
      </c>
      <c r="I46" s="47">
        <v>0</v>
      </c>
      <c r="J46" s="47">
        <v>0</v>
      </c>
      <c r="K46" s="47">
        <v>1128</v>
      </c>
      <c r="L46" s="47">
        <f t="shared" si="7"/>
        <v>1128</v>
      </c>
      <c r="M46" s="47">
        <v>1128</v>
      </c>
      <c r="N46" s="47">
        <f>M46+L46+K46+J46+I46+H46</f>
        <v>3384</v>
      </c>
    </row>
    <row r="47" s="36" customFormat="1" ht="30" customHeight="1" spans="1:14">
      <c r="A47" s="41">
        <v>44</v>
      </c>
      <c r="B47" s="41"/>
      <c r="C47" s="56" t="s">
        <v>80</v>
      </c>
      <c r="D47" s="41" t="s">
        <v>22</v>
      </c>
      <c r="E47" s="54" t="s">
        <v>19</v>
      </c>
      <c r="F47" s="41" t="s">
        <v>20</v>
      </c>
      <c r="G47" s="47">
        <v>0</v>
      </c>
      <c r="H47" s="47">
        <v>0</v>
      </c>
      <c r="I47" s="47">
        <v>0</v>
      </c>
      <c r="J47" s="47">
        <v>0</v>
      </c>
      <c r="K47" s="47">
        <v>1128</v>
      </c>
      <c r="L47" s="47">
        <f t="shared" si="7"/>
        <v>1128</v>
      </c>
      <c r="M47" s="47">
        <v>1128</v>
      </c>
      <c r="N47" s="47">
        <f>M47+L47+K47+J47+I47+H47</f>
        <v>3384</v>
      </c>
    </row>
    <row r="48" s="36" customFormat="1" ht="30" customHeight="1" spans="1:14">
      <c r="A48" s="41">
        <v>45</v>
      </c>
      <c r="B48" s="41" t="s">
        <v>81</v>
      </c>
      <c r="C48" s="48" t="s">
        <v>82</v>
      </c>
      <c r="D48" s="47" t="s">
        <v>22</v>
      </c>
      <c r="E48" s="41" t="s">
        <v>19</v>
      </c>
      <c r="F48" s="41" t="s">
        <v>32</v>
      </c>
      <c r="G48" s="47">
        <v>0</v>
      </c>
      <c r="H48" s="47">
        <v>1128</v>
      </c>
      <c r="I48" s="47">
        <v>1128</v>
      </c>
      <c r="J48" s="47">
        <v>1128</v>
      </c>
      <c r="K48" s="47">
        <v>0</v>
      </c>
      <c r="L48" s="47">
        <v>0</v>
      </c>
      <c r="M48" s="47">
        <v>0</v>
      </c>
      <c r="N48" s="47">
        <f>M48+L48+K48+J48+I48+H48</f>
        <v>3384</v>
      </c>
    </row>
    <row r="49" s="36" customFormat="1" ht="30" customHeight="1" spans="1:14">
      <c r="A49" s="41">
        <v>46</v>
      </c>
      <c r="B49" s="41"/>
      <c r="C49" s="48" t="s">
        <v>83</v>
      </c>
      <c r="D49" s="47" t="s">
        <v>22</v>
      </c>
      <c r="E49" s="41" t="s">
        <v>19</v>
      </c>
      <c r="F49" s="41" t="s">
        <v>32</v>
      </c>
      <c r="G49" s="47">
        <v>0</v>
      </c>
      <c r="H49" s="47">
        <v>1128</v>
      </c>
      <c r="I49" s="47">
        <v>1128</v>
      </c>
      <c r="J49" s="47">
        <v>0</v>
      </c>
      <c r="K49" s="47">
        <v>0</v>
      </c>
      <c r="L49" s="47">
        <v>0</v>
      </c>
      <c r="M49" s="47">
        <v>0</v>
      </c>
      <c r="N49" s="47">
        <f>M49+L49+K49+J49+I49+H49</f>
        <v>2256</v>
      </c>
    </row>
    <row r="50" s="36" customFormat="1" ht="30" customHeight="1" spans="1:14">
      <c r="A50" s="41">
        <v>47</v>
      </c>
      <c r="B50" s="41"/>
      <c r="C50" s="48" t="s">
        <v>84</v>
      </c>
      <c r="D50" s="47" t="s">
        <v>22</v>
      </c>
      <c r="E50" s="41" t="s">
        <v>19</v>
      </c>
      <c r="F50" s="41" t="s">
        <v>20</v>
      </c>
      <c r="G50" s="47">
        <v>0</v>
      </c>
      <c r="H50" s="47">
        <v>1128</v>
      </c>
      <c r="I50" s="47">
        <v>1128</v>
      </c>
      <c r="J50" s="47">
        <v>1128</v>
      </c>
      <c r="K50" s="47">
        <v>0</v>
      </c>
      <c r="L50" s="47">
        <v>1128</v>
      </c>
      <c r="M50" s="47">
        <v>0</v>
      </c>
      <c r="N50" s="47">
        <f>M50+L50+K50+J50+I50+H50</f>
        <v>4512</v>
      </c>
    </row>
    <row r="51" s="36" customFormat="1" ht="39" customHeight="1" spans="1:14">
      <c r="A51" s="41">
        <v>48</v>
      </c>
      <c r="B51" s="41" t="s">
        <v>85</v>
      </c>
      <c r="C51" s="41" t="s">
        <v>86</v>
      </c>
      <c r="D51" s="41" t="s">
        <v>18</v>
      </c>
      <c r="E51" s="41" t="s">
        <v>19</v>
      </c>
      <c r="F51" s="41" t="s">
        <v>32</v>
      </c>
      <c r="G51" s="47">
        <v>0</v>
      </c>
      <c r="H51" s="47">
        <v>0</v>
      </c>
      <c r="I51" s="47">
        <v>0</v>
      </c>
      <c r="J51" s="47">
        <v>0</v>
      </c>
      <c r="K51" s="47">
        <v>1128</v>
      </c>
      <c r="L51" s="47">
        <f>1880*0.6</f>
        <v>1128</v>
      </c>
      <c r="M51" s="47">
        <v>1128</v>
      </c>
      <c r="N51" s="47">
        <f>M51+L51+K51+J51+I51+H51</f>
        <v>3384</v>
      </c>
    </row>
    <row r="52" s="36" customFormat="1" ht="30" customHeight="1" spans="1:14">
      <c r="A52" s="41">
        <v>49</v>
      </c>
      <c r="B52" s="49" t="s">
        <v>87</v>
      </c>
      <c r="C52" s="48" t="s">
        <v>88</v>
      </c>
      <c r="D52" s="41" t="s">
        <v>22</v>
      </c>
      <c r="E52" s="41" t="s">
        <v>19</v>
      </c>
      <c r="F52" s="41" t="s">
        <v>20</v>
      </c>
      <c r="G52" s="47">
        <v>0</v>
      </c>
      <c r="H52" s="47">
        <v>1128</v>
      </c>
      <c r="I52" s="47">
        <v>1128</v>
      </c>
      <c r="J52" s="47">
        <v>1128</v>
      </c>
      <c r="K52" s="47">
        <v>0</v>
      </c>
      <c r="L52" s="47">
        <v>0</v>
      </c>
      <c r="M52" s="47">
        <v>0</v>
      </c>
      <c r="N52" s="47">
        <f t="shared" ref="N52:N57" si="8">M52+L52+K52+J52+I52+H52</f>
        <v>3384</v>
      </c>
    </row>
    <row r="53" s="36" customFormat="1" ht="30" customHeight="1" spans="1:14">
      <c r="A53" s="41">
        <v>50</v>
      </c>
      <c r="B53" s="52"/>
      <c r="C53" s="48" t="s">
        <v>89</v>
      </c>
      <c r="D53" s="41" t="s">
        <v>22</v>
      </c>
      <c r="E53" s="41" t="s">
        <v>19</v>
      </c>
      <c r="F53" s="41" t="s">
        <v>20</v>
      </c>
      <c r="G53" s="47">
        <v>0</v>
      </c>
      <c r="H53" s="47">
        <v>1128</v>
      </c>
      <c r="I53" s="47">
        <v>1128</v>
      </c>
      <c r="J53" s="47">
        <v>1128</v>
      </c>
      <c r="K53" s="47">
        <v>0</v>
      </c>
      <c r="L53" s="47">
        <v>0</v>
      </c>
      <c r="M53" s="47">
        <v>0</v>
      </c>
      <c r="N53" s="47">
        <f t="shared" si="8"/>
        <v>3384</v>
      </c>
    </row>
    <row r="54" s="36" customFormat="1" ht="30" customHeight="1" spans="1:14">
      <c r="A54" s="41">
        <v>51</v>
      </c>
      <c r="B54" s="49" t="s">
        <v>87</v>
      </c>
      <c r="C54" s="48" t="s">
        <v>90</v>
      </c>
      <c r="D54" s="41" t="s">
        <v>22</v>
      </c>
      <c r="E54" s="41" t="s">
        <v>19</v>
      </c>
      <c r="F54" s="41" t="s">
        <v>32</v>
      </c>
      <c r="G54" s="47">
        <v>0</v>
      </c>
      <c r="H54" s="47">
        <v>0</v>
      </c>
      <c r="I54" s="47">
        <v>1128</v>
      </c>
      <c r="J54" s="47">
        <v>1128</v>
      </c>
      <c r="K54" s="47">
        <v>0</v>
      </c>
      <c r="L54" s="47">
        <v>0</v>
      </c>
      <c r="M54" s="47">
        <v>0</v>
      </c>
      <c r="N54" s="47">
        <f t="shared" si="8"/>
        <v>2256</v>
      </c>
    </row>
    <row r="55" s="36" customFormat="1" ht="30" customHeight="1" spans="1:14">
      <c r="A55" s="41">
        <v>52</v>
      </c>
      <c r="B55" s="51"/>
      <c r="C55" s="48" t="s">
        <v>91</v>
      </c>
      <c r="D55" s="41" t="s">
        <v>22</v>
      </c>
      <c r="E55" s="41" t="s">
        <v>19</v>
      </c>
      <c r="F55" s="41" t="s">
        <v>32</v>
      </c>
      <c r="G55" s="47">
        <v>0</v>
      </c>
      <c r="H55" s="47">
        <v>0</v>
      </c>
      <c r="I55" s="47">
        <v>1128</v>
      </c>
      <c r="J55" s="47">
        <v>1128</v>
      </c>
      <c r="K55" s="47">
        <v>0</v>
      </c>
      <c r="L55" s="47">
        <v>0</v>
      </c>
      <c r="M55" s="47">
        <v>0</v>
      </c>
      <c r="N55" s="47">
        <f t="shared" si="8"/>
        <v>2256</v>
      </c>
    </row>
    <row r="56" s="36" customFormat="1" ht="30" customHeight="1" spans="1:14">
      <c r="A56" s="41">
        <v>53</v>
      </c>
      <c r="B56" s="51"/>
      <c r="C56" s="48" t="s">
        <v>92</v>
      </c>
      <c r="D56" s="41" t="s">
        <v>22</v>
      </c>
      <c r="E56" s="41" t="s">
        <v>19</v>
      </c>
      <c r="F56" s="41" t="s">
        <v>32</v>
      </c>
      <c r="G56" s="47">
        <v>0</v>
      </c>
      <c r="H56" s="47">
        <v>0</v>
      </c>
      <c r="I56" s="47">
        <v>1128</v>
      </c>
      <c r="J56" s="47">
        <v>1128</v>
      </c>
      <c r="K56" s="47">
        <v>0</v>
      </c>
      <c r="L56" s="47">
        <v>0</v>
      </c>
      <c r="M56" s="47">
        <v>0</v>
      </c>
      <c r="N56" s="47">
        <f t="shared" si="8"/>
        <v>2256</v>
      </c>
    </row>
    <row r="57" s="36" customFormat="1" ht="30" customHeight="1" spans="1:14">
      <c r="A57" s="41">
        <v>54</v>
      </c>
      <c r="B57" s="52"/>
      <c r="C57" s="48" t="s">
        <v>93</v>
      </c>
      <c r="D57" s="41" t="s">
        <v>18</v>
      </c>
      <c r="E57" s="41" t="s">
        <v>19</v>
      </c>
      <c r="F57" s="41" t="s">
        <v>32</v>
      </c>
      <c r="G57" s="47">
        <v>0</v>
      </c>
      <c r="H57" s="47">
        <v>1128</v>
      </c>
      <c r="I57" s="47">
        <v>1128</v>
      </c>
      <c r="J57" s="47">
        <v>1128</v>
      </c>
      <c r="K57" s="47">
        <v>0</v>
      </c>
      <c r="L57" s="47">
        <v>0</v>
      </c>
      <c r="M57" s="47">
        <v>0</v>
      </c>
      <c r="N57" s="47">
        <f t="shared" si="8"/>
        <v>3384</v>
      </c>
    </row>
    <row r="58" s="36" customFormat="1" ht="30" customHeight="1" spans="1:14">
      <c r="A58" s="41">
        <v>55</v>
      </c>
      <c r="B58" s="49" t="s">
        <v>94</v>
      </c>
      <c r="C58" s="48" t="s">
        <v>95</v>
      </c>
      <c r="D58" s="41" t="s">
        <v>18</v>
      </c>
      <c r="E58" s="41" t="s">
        <v>19</v>
      </c>
      <c r="F58" s="41" t="s">
        <v>32</v>
      </c>
      <c r="G58" s="47">
        <v>0</v>
      </c>
      <c r="H58" s="47">
        <v>1128</v>
      </c>
      <c r="I58" s="47">
        <v>1128</v>
      </c>
      <c r="J58" s="47">
        <v>0</v>
      </c>
      <c r="K58" s="47">
        <v>0</v>
      </c>
      <c r="L58" s="47">
        <v>0</v>
      </c>
      <c r="M58" s="47">
        <v>0</v>
      </c>
      <c r="N58" s="47">
        <f t="shared" ref="N52:N81" si="9">M58+L58+K58+J58+I58+H58</f>
        <v>2256</v>
      </c>
    </row>
    <row r="59" s="36" customFormat="1" ht="30" customHeight="1" spans="1:14">
      <c r="A59" s="41">
        <v>56</v>
      </c>
      <c r="B59" s="51"/>
      <c r="C59" s="48" t="s">
        <v>96</v>
      </c>
      <c r="D59" s="41" t="s">
        <v>18</v>
      </c>
      <c r="E59" s="41" t="s">
        <v>19</v>
      </c>
      <c r="F59" s="41" t="s">
        <v>20</v>
      </c>
      <c r="G59" s="47">
        <v>0</v>
      </c>
      <c r="H59" s="47">
        <v>1128</v>
      </c>
      <c r="I59" s="47">
        <v>1128</v>
      </c>
      <c r="J59" s="47">
        <v>1128</v>
      </c>
      <c r="K59" s="47">
        <v>0</v>
      </c>
      <c r="L59" s="47">
        <v>0</v>
      </c>
      <c r="M59" s="47">
        <v>0</v>
      </c>
      <c r="N59" s="47">
        <f t="shared" si="9"/>
        <v>3384</v>
      </c>
    </row>
    <row r="60" s="36" customFormat="1" ht="30" customHeight="1" spans="1:14">
      <c r="A60" s="41">
        <v>57</v>
      </c>
      <c r="B60" s="51"/>
      <c r="C60" s="48" t="s">
        <v>97</v>
      </c>
      <c r="D60" s="41" t="s">
        <v>22</v>
      </c>
      <c r="E60" s="41" t="s">
        <v>19</v>
      </c>
      <c r="F60" s="41" t="s">
        <v>20</v>
      </c>
      <c r="G60" s="47">
        <v>0</v>
      </c>
      <c r="H60" s="47">
        <v>1128</v>
      </c>
      <c r="I60" s="47">
        <v>1128</v>
      </c>
      <c r="J60" s="47">
        <v>1128</v>
      </c>
      <c r="K60" s="47">
        <v>0</v>
      </c>
      <c r="L60" s="47">
        <v>0</v>
      </c>
      <c r="M60" s="47">
        <v>0</v>
      </c>
      <c r="N60" s="47">
        <f t="shared" si="9"/>
        <v>3384</v>
      </c>
    </row>
    <row r="61" s="36" customFormat="1" ht="30" customHeight="1" spans="1:14">
      <c r="A61" s="41">
        <v>58</v>
      </c>
      <c r="B61" s="51"/>
      <c r="C61" s="48" t="s">
        <v>98</v>
      </c>
      <c r="D61" s="41" t="s">
        <v>22</v>
      </c>
      <c r="E61" s="41" t="s">
        <v>19</v>
      </c>
      <c r="F61" s="41" t="s">
        <v>32</v>
      </c>
      <c r="G61" s="47">
        <v>0</v>
      </c>
      <c r="H61" s="47">
        <v>1128</v>
      </c>
      <c r="I61" s="47">
        <v>1128</v>
      </c>
      <c r="J61" s="47">
        <v>1128</v>
      </c>
      <c r="K61" s="47">
        <v>0</v>
      </c>
      <c r="L61" s="47">
        <v>0</v>
      </c>
      <c r="M61" s="47">
        <v>0</v>
      </c>
      <c r="N61" s="47">
        <f t="shared" si="9"/>
        <v>3384</v>
      </c>
    </row>
    <row r="62" s="36" customFormat="1" ht="30" customHeight="1" spans="1:14">
      <c r="A62" s="41">
        <v>59</v>
      </c>
      <c r="B62" s="51"/>
      <c r="C62" s="48" t="s">
        <v>99</v>
      </c>
      <c r="D62" s="41" t="s">
        <v>22</v>
      </c>
      <c r="E62" s="41" t="s">
        <v>19</v>
      </c>
      <c r="F62" s="41" t="s">
        <v>32</v>
      </c>
      <c r="G62" s="47">
        <v>0</v>
      </c>
      <c r="H62" s="47">
        <v>1128</v>
      </c>
      <c r="I62" s="47">
        <v>1128</v>
      </c>
      <c r="J62" s="47">
        <v>1128</v>
      </c>
      <c r="K62" s="47">
        <v>0</v>
      </c>
      <c r="L62" s="47">
        <v>0</v>
      </c>
      <c r="M62" s="47">
        <v>0</v>
      </c>
      <c r="N62" s="47">
        <f t="shared" si="9"/>
        <v>3384</v>
      </c>
    </row>
    <row r="63" s="36" customFormat="1" ht="30" customHeight="1" spans="1:14">
      <c r="A63" s="41">
        <v>60</v>
      </c>
      <c r="B63" s="51"/>
      <c r="C63" s="48" t="s">
        <v>100</v>
      </c>
      <c r="D63" s="41" t="s">
        <v>18</v>
      </c>
      <c r="E63" s="41" t="s">
        <v>19</v>
      </c>
      <c r="F63" s="41" t="s">
        <v>32</v>
      </c>
      <c r="G63" s="47">
        <v>0</v>
      </c>
      <c r="H63" s="47">
        <v>1128</v>
      </c>
      <c r="I63" s="47">
        <v>1128</v>
      </c>
      <c r="J63" s="47">
        <v>1128</v>
      </c>
      <c r="K63" s="47">
        <v>0</v>
      </c>
      <c r="L63" s="47">
        <v>0</v>
      </c>
      <c r="M63" s="47">
        <v>0</v>
      </c>
      <c r="N63" s="47">
        <f t="shared" si="9"/>
        <v>3384</v>
      </c>
    </row>
    <row r="64" s="36" customFormat="1" ht="30" customHeight="1" spans="1:14">
      <c r="A64" s="41">
        <v>61</v>
      </c>
      <c r="B64" s="51"/>
      <c r="C64" s="48" t="s">
        <v>101</v>
      </c>
      <c r="D64" s="41" t="s">
        <v>22</v>
      </c>
      <c r="E64" s="41" t="s">
        <v>19</v>
      </c>
      <c r="F64" s="41" t="s">
        <v>32</v>
      </c>
      <c r="G64" s="47">
        <v>0</v>
      </c>
      <c r="H64" s="47">
        <v>1128</v>
      </c>
      <c r="I64" s="47">
        <v>1128</v>
      </c>
      <c r="J64" s="47">
        <v>1128</v>
      </c>
      <c r="K64" s="47">
        <v>0</v>
      </c>
      <c r="L64" s="47">
        <v>0</v>
      </c>
      <c r="M64" s="47">
        <v>0</v>
      </c>
      <c r="N64" s="47">
        <f t="shared" si="9"/>
        <v>3384</v>
      </c>
    </row>
    <row r="65" s="36" customFormat="1" ht="30" customHeight="1" spans="1:14">
      <c r="A65" s="41">
        <v>62</v>
      </c>
      <c r="B65" s="51"/>
      <c r="C65" s="48" t="s">
        <v>102</v>
      </c>
      <c r="D65" s="41" t="s">
        <v>22</v>
      </c>
      <c r="E65" s="41" t="s">
        <v>19</v>
      </c>
      <c r="F65" s="41" t="s">
        <v>20</v>
      </c>
      <c r="G65" s="47">
        <v>0</v>
      </c>
      <c r="H65" s="47">
        <v>1128</v>
      </c>
      <c r="I65" s="47">
        <v>1128</v>
      </c>
      <c r="J65" s="47">
        <v>1128</v>
      </c>
      <c r="K65" s="47">
        <v>0</v>
      </c>
      <c r="L65" s="47">
        <v>0</v>
      </c>
      <c r="M65" s="47">
        <v>0</v>
      </c>
      <c r="N65" s="47">
        <f t="shared" si="9"/>
        <v>3384</v>
      </c>
    </row>
    <row r="66" s="36" customFormat="1" ht="30" customHeight="1" spans="1:14">
      <c r="A66" s="41">
        <v>63</v>
      </c>
      <c r="B66" s="51"/>
      <c r="C66" s="48" t="s">
        <v>103</v>
      </c>
      <c r="D66" s="41" t="s">
        <v>22</v>
      </c>
      <c r="E66" s="41" t="s">
        <v>19</v>
      </c>
      <c r="F66" s="41" t="s">
        <v>32</v>
      </c>
      <c r="G66" s="47">
        <v>0</v>
      </c>
      <c r="H66" s="47">
        <v>1128</v>
      </c>
      <c r="I66" s="47">
        <v>1128</v>
      </c>
      <c r="J66" s="47">
        <v>0</v>
      </c>
      <c r="K66" s="47">
        <v>0</v>
      </c>
      <c r="L66" s="47">
        <v>0</v>
      </c>
      <c r="M66" s="47">
        <v>0</v>
      </c>
      <c r="N66" s="47">
        <f t="shared" si="9"/>
        <v>2256</v>
      </c>
    </row>
    <row r="67" s="36" customFormat="1" ht="30" customHeight="1" spans="1:14">
      <c r="A67" s="41">
        <v>64</v>
      </c>
      <c r="B67" s="51"/>
      <c r="C67" s="48" t="s">
        <v>104</v>
      </c>
      <c r="D67" s="41" t="s">
        <v>22</v>
      </c>
      <c r="E67" s="41" t="s">
        <v>19</v>
      </c>
      <c r="F67" s="41" t="s">
        <v>32</v>
      </c>
      <c r="G67" s="47">
        <v>0</v>
      </c>
      <c r="H67" s="47">
        <v>1128</v>
      </c>
      <c r="I67" s="47">
        <v>1128</v>
      </c>
      <c r="J67" s="47">
        <v>1128</v>
      </c>
      <c r="K67" s="47">
        <v>0</v>
      </c>
      <c r="L67" s="47">
        <v>0</v>
      </c>
      <c r="M67" s="47">
        <v>0</v>
      </c>
      <c r="N67" s="47">
        <f t="shared" si="9"/>
        <v>3384</v>
      </c>
    </row>
    <row r="68" s="36" customFormat="1" ht="30" customHeight="1" spans="1:14">
      <c r="A68" s="41">
        <v>65</v>
      </c>
      <c r="B68" s="51"/>
      <c r="C68" s="48" t="s">
        <v>105</v>
      </c>
      <c r="D68" s="41" t="s">
        <v>18</v>
      </c>
      <c r="E68" s="41" t="s">
        <v>19</v>
      </c>
      <c r="F68" s="41" t="s">
        <v>32</v>
      </c>
      <c r="G68" s="47">
        <v>0</v>
      </c>
      <c r="H68" s="47">
        <v>1128</v>
      </c>
      <c r="I68" s="47">
        <v>1128</v>
      </c>
      <c r="J68" s="47">
        <v>1128</v>
      </c>
      <c r="K68" s="47">
        <v>0</v>
      </c>
      <c r="L68" s="47">
        <v>0</v>
      </c>
      <c r="M68" s="47">
        <v>0</v>
      </c>
      <c r="N68" s="47">
        <f t="shared" si="9"/>
        <v>3384</v>
      </c>
    </row>
    <row r="69" s="36" customFormat="1" ht="30" customHeight="1" spans="1:14">
      <c r="A69" s="41">
        <v>66</v>
      </c>
      <c r="B69" s="52"/>
      <c r="C69" s="48" t="s">
        <v>106</v>
      </c>
      <c r="D69" s="41" t="s">
        <v>18</v>
      </c>
      <c r="E69" s="41" t="s">
        <v>19</v>
      </c>
      <c r="F69" s="41" t="s">
        <v>20</v>
      </c>
      <c r="G69" s="47">
        <v>0</v>
      </c>
      <c r="H69" s="47">
        <v>1128</v>
      </c>
      <c r="I69" s="47">
        <v>1128</v>
      </c>
      <c r="J69" s="47">
        <v>1128</v>
      </c>
      <c r="K69" s="47">
        <v>0</v>
      </c>
      <c r="L69" s="47">
        <v>0</v>
      </c>
      <c r="M69" s="47">
        <v>0</v>
      </c>
      <c r="N69" s="47">
        <f t="shared" si="9"/>
        <v>3384</v>
      </c>
    </row>
    <row r="70" s="36" customFormat="1" ht="30" customHeight="1" spans="1:14">
      <c r="A70" s="41">
        <v>67</v>
      </c>
      <c r="B70" s="57" t="s">
        <v>107</v>
      </c>
      <c r="C70" s="41" t="s">
        <v>108</v>
      </c>
      <c r="D70" s="41" t="s">
        <v>18</v>
      </c>
      <c r="E70" s="41" t="s">
        <v>41</v>
      </c>
      <c r="F70" s="41" t="s">
        <v>20</v>
      </c>
      <c r="G70" s="47">
        <v>0</v>
      </c>
      <c r="H70" s="47">
        <v>0</v>
      </c>
      <c r="I70" s="47">
        <v>0</v>
      </c>
      <c r="J70" s="47">
        <v>0</v>
      </c>
      <c r="K70" s="47">
        <v>1128</v>
      </c>
      <c r="L70" s="47">
        <f t="shared" ref="L70:L72" si="10">1880*0.6</f>
        <v>1128</v>
      </c>
      <c r="M70" s="47">
        <v>1128</v>
      </c>
      <c r="N70" s="47">
        <f t="shared" si="9"/>
        <v>3384</v>
      </c>
    </row>
    <row r="71" s="36" customFormat="1" ht="30" customHeight="1" spans="1:14">
      <c r="A71" s="41">
        <v>68</v>
      </c>
      <c r="B71" s="49" t="s">
        <v>107</v>
      </c>
      <c r="C71" s="41" t="s">
        <v>109</v>
      </c>
      <c r="D71" s="41" t="s">
        <v>22</v>
      </c>
      <c r="E71" s="41" t="s">
        <v>41</v>
      </c>
      <c r="F71" s="41" t="s">
        <v>32</v>
      </c>
      <c r="G71" s="41">
        <f>-1128-240</f>
        <v>-1368</v>
      </c>
      <c r="H71" s="47">
        <v>-1128</v>
      </c>
      <c r="I71" s="47">
        <v>-1128</v>
      </c>
      <c r="J71" s="47">
        <v>-1128</v>
      </c>
      <c r="K71" s="47">
        <v>0</v>
      </c>
      <c r="L71" s="47">
        <v>0</v>
      </c>
      <c r="M71" s="47">
        <v>0</v>
      </c>
      <c r="N71" s="47">
        <f>M71+L71+K71+J71+I71+H71+G71</f>
        <v>-4752</v>
      </c>
    </row>
    <row r="72" s="36" customFormat="1" ht="30" customHeight="1" spans="1:14">
      <c r="A72" s="41">
        <v>69</v>
      </c>
      <c r="B72" s="52"/>
      <c r="C72" s="41" t="s">
        <v>110</v>
      </c>
      <c r="D72" s="41" t="s">
        <v>22</v>
      </c>
      <c r="E72" s="41" t="s">
        <v>41</v>
      </c>
      <c r="F72" s="41" t="s">
        <v>20</v>
      </c>
      <c r="G72" s="47">
        <v>0</v>
      </c>
      <c r="H72" s="47">
        <v>0</v>
      </c>
      <c r="I72" s="47">
        <v>0</v>
      </c>
      <c r="J72" s="47">
        <v>0</v>
      </c>
      <c r="K72" s="47">
        <v>1128</v>
      </c>
      <c r="L72" s="47">
        <f t="shared" si="10"/>
        <v>1128</v>
      </c>
      <c r="M72" s="47">
        <v>1128</v>
      </c>
      <c r="N72" s="47">
        <f t="shared" si="9"/>
        <v>3384</v>
      </c>
    </row>
    <row r="73" s="36" customFormat="1" ht="30" customHeight="1" spans="1:14">
      <c r="A73" s="41">
        <v>70</v>
      </c>
      <c r="B73" s="41" t="s">
        <v>111</v>
      </c>
      <c r="C73" s="41" t="s">
        <v>112</v>
      </c>
      <c r="D73" s="41" t="s">
        <v>22</v>
      </c>
      <c r="E73" s="41" t="s">
        <v>41</v>
      </c>
      <c r="F73" s="41" t="s">
        <v>20</v>
      </c>
      <c r="G73" s="47">
        <v>0</v>
      </c>
      <c r="H73" s="47">
        <v>0</v>
      </c>
      <c r="I73" s="47">
        <v>0</v>
      </c>
      <c r="J73" s="47">
        <v>0</v>
      </c>
      <c r="K73" s="47">
        <v>0</v>
      </c>
      <c r="L73" s="47">
        <f>1880*0.6</f>
        <v>1128</v>
      </c>
      <c r="M73" s="47">
        <v>1128</v>
      </c>
      <c r="N73" s="47">
        <f t="shared" si="9"/>
        <v>2256</v>
      </c>
    </row>
    <row r="74" s="36" customFormat="1" ht="30" customHeight="1" spans="1:14">
      <c r="A74" s="41">
        <v>71</v>
      </c>
      <c r="B74" s="49" t="s">
        <v>113</v>
      </c>
      <c r="C74" s="58" t="s">
        <v>114</v>
      </c>
      <c r="D74" s="41" t="s">
        <v>22</v>
      </c>
      <c r="E74" s="41" t="s">
        <v>41</v>
      </c>
      <c r="F74" s="41" t="s">
        <v>20</v>
      </c>
      <c r="G74" s="47">
        <v>0</v>
      </c>
      <c r="H74" s="47">
        <v>0</v>
      </c>
      <c r="I74" s="47">
        <v>0</v>
      </c>
      <c r="J74" s="47">
        <v>0</v>
      </c>
      <c r="K74" s="47">
        <v>1128</v>
      </c>
      <c r="L74" s="47">
        <f t="shared" ref="L74:L78" si="11">1880*0.6</f>
        <v>1128</v>
      </c>
      <c r="M74" s="47">
        <v>1128</v>
      </c>
      <c r="N74" s="47">
        <f>M74+L74+K74+J74+I74+H74</f>
        <v>3384</v>
      </c>
    </row>
    <row r="75" s="36" customFormat="1" ht="30" customHeight="1" spans="1:14">
      <c r="A75" s="41">
        <v>72</v>
      </c>
      <c r="B75" s="51"/>
      <c r="C75" s="58" t="s">
        <v>115</v>
      </c>
      <c r="D75" s="41" t="s">
        <v>22</v>
      </c>
      <c r="E75" s="41" t="s">
        <v>41</v>
      </c>
      <c r="F75" s="41" t="s">
        <v>32</v>
      </c>
      <c r="G75" s="47">
        <v>0</v>
      </c>
      <c r="H75" s="47">
        <v>0</v>
      </c>
      <c r="I75" s="47">
        <v>0</v>
      </c>
      <c r="J75" s="47">
        <v>0</v>
      </c>
      <c r="K75" s="47">
        <v>1128</v>
      </c>
      <c r="L75" s="47">
        <f t="shared" si="11"/>
        <v>1128</v>
      </c>
      <c r="M75" s="47">
        <v>1128</v>
      </c>
      <c r="N75" s="47">
        <f>M75+L75+K75+J75+I75+H75</f>
        <v>3384</v>
      </c>
    </row>
    <row r="76" s="36" customFormat="1" ht="30" customHeight="1" spans="1:14">
      <c r="A76" s="41">
        <v>73</v>
      </c>
      <c r="B76" s="51"/>
      <c r="C76" s="58" t="s">
        <v>116</v>
      </c>
      <c r="D76" s="41" t="s">
        <v>22</v>
      </c>
      <c r="E76" s="41" t="s">
        <v>41</v>
      </c>
      <c r="F76" s="41" t="s">
        <v>20</v>
      </c>
      <c r="G76" s="47">
        <v>0</v>
      </c>
      <c r="H76" s="47">
        <v>0</v>
      </c>
      <c r="I76" s="47">
        <v>0</v>
      </c>
      <c r="J76" s="47">
        <v>0</v>
      </c>
      <c r="K76" s="47">
        <v>1128</v>
      </c>
      <c r="L76" s="47">
        <f t="shared" si="11"/>
        <v>1128</v>
      </c>
      <c r="M76" s="47">
        <v>0</v>
      </c>
      <c r="N76" s="47">
        <f>M76+L76+K76+J76+I76+H76</f>
        <v>2256</v>
      </c>
    </row>
    <row r="77" s="36" customFormat="1" ht="30" customHeight="1" spans="1:14">
      <c r="A77" s="41">
        <v>74</v>
      </c>
      <c r="B77" s="51"/>
      <c r="C77" s="58" t="s">
        <v>117</v>
      </c>
      <c r="D77" s="41" t="s">
        <v>22</v>
      </c>
      <c r="E77" s="41" t="s">
        <v>41</v>
      </c>
      <c r="F77" s="41" t="s">
        <v>20</v>
      </c>
      <c r="G77" s="47">
        <v>0</v>
      </c>
      <c r="H77" s="47">
        <v>0</v>
      </c>
      <c r="I77" s="47">
        <v>0</v>
      </c>
      <c r="J77" s="47">
        <v>0</v>
      </c>
      <c r="K77" s="47">
        <v>1128</v>
      </c>
      <c r="L77" s="47">
        <f t="shared" si="11"/>
        <v>1128</v>
      </c>
      <c r="M77" s="47">
        <v>1128</v>
      </c>
      <c r="N77" s="47">
        <f>M77+L77+K77+J77+I77+H77</f>
        <v>3384</v>
      </c>
    </row>
    <row r="78" s="36" customFormat="1" ht="30" customHeight="1" spans="1:14">
      <c r="A78" s="41">
        <v>75</v>
      </c>
      <c r="B78" s="52"/>
      <c r="C78" s="26" t="s">
        <v>118</v>
      </c>
      <c r="D78" s="47" t="s">
        <v>22</v>
      </c>
      <c r="E78" s="41" t="s">
        <v>41</v>
      </c>
      <c r="F78" s="41" t="s">
        <v>32</v>
      </c>
      <c r="G78" s="47">
        <v>0</v>
      </c>
      <c r="H78" s="47">
        <v>0</v>
      </c>
      <c r="I78" s="47">
        <v>0</v>
      </c>
      <c r="J78" s="47">
        <v>0</v>
      </c>
      <c r="K78" s="47">
        <v>1128</v>
      </c>
      <c r="L78" s="47">
        <f t="shared" si="11"/>
        <v>1128</v>
      </c>
      <c r="M78" s="47">
        <v>0</v>
      </c>
      <c r="N78" s="47">
        <f>M78+L78+K78+J78+I78+H78</f>
        <v>2256</v>
      </c>
    </row>
    <row r="79" s="36" customFormat="1" ht="42.75" spans="1:14">
      <c r="A79" s="41">
        <v>76</v>
      </c>
      <c r="B79" s="41" t="s">
        <v>119</v>
      </c>
      <c r="C79" s="41" t="s">
        <v>120</v>
      </c>
      <c r="D79" s="41" t="s">
        <v>22</v>
      </c>
      <c r="E79" s="41" t="s">
        <v>41</v>
      </c>
      <c r="F79" s="41" t="s">
        <v>32</v>
      </c>
      <c r="G79" s="47">
        <v>0</v>
      </c>
      <c r="H79" s="47">
        <v>0</v>
      </c>
      <c r="I79" s="47">
        <v>0</v>
      </c>
      <c r="J79" s="47">
        <v>0</v>
      </c>
      <c r="K79" s="47">
        <v>1128</v>
      </c>
      <c r="L79" s="47">
        <f>1880*0.6</f>
        <v>1128</v>
      </c>
      <c r="M79" s="47">
        <v>1128</v>
      </c>
      <c r="N79" s="47">
        <f>M79+L79+K79+J79+I79+H79</f>
        <v>3384</v>
      </c>
    </row>
    <row r="80" s="37" customFormat="1" ht="30" customHeight="1" spans="1:14">
      <c r="A80" s="41">
        <v>77</v>
      </c>
      <c r="B80" s="41" t="s">
        <v>121</v>
      </c>
      <c r="C80" s="41" t="s">
        <v>122</v>
      </c>
      <c r="D80" s="41" t="s">
        <v>22</v>
      </c>
      <c r="E80" s="41" t="s">
        <v>41</v>
      </c>
      <c r="F80" s="41" t="s">
        <v>32</v>
      </c>
      <c r="G80" s="47">
        <v>0</v>
      </c>
      <c r="H80" s="47">
        <v>0</v>
      </c>
      <c r="I80" s="47">
        <v>0</v>
      </c>
      <c r="J80" s="47">
        <v>0</v>
      </c>
      <c r="K80" s="47">
        <v>1128</v>
      </c>
      <c r="L80" s="47">
        <f>1880*0.6</f>
        <v>1128</v>
      </c>
      <c r="M80" s="47">
        <v>1128</v>
      </c>
      <c r="N80" s="47">
        <f>M80+L80+K80+J80+I80+H80</f>
        <v>3384</v>
      </c>
    </row>
    <row r="81" ht="30" customHeight="1" spans="1:14">
      <c r="A81" s="47" t="s">
        <v>15</v>
      </c>
      <c r="B81" s="47" t="s">
        <v>123</v>
      </c>
      <c r="C81" s="47" t="s">
        <v>124</v>
      </c>
      <c r="D81" s="47"/>
      <c r="E81" s="47"/>
      <c r="F81" s="47"/>
      <c r="G81" s="47">
        <f t="shared" ref="G81:K81" si="12">SUM(G4:G80)</f>
        <v>-1368</v>
      </c>
      <c r="H81" s="47">
        <f t="shared" si="12"/>
        <v>20304</v>
      </c>
      <c r="I81" s="47">
        <f t="shared" si="12"/>
        <v>23688</v>
      </c>
      <c r="J81" s="47">
        <f t="shared" si="12"/>
        <v>19176</v>
      </c>
      <c r="K81" s="47">
        <f t="shared" si="12"/>
        <v>45120</v>
      </c>
      <c r="L81" s="47">
        <f>SUM(L4:L80)</f>
        <v>60912</v>
      </c>
      <c r="M81" s="47">
        <f>SUM(M4:M80)</f>
        <v>55272</v>
      </c>
      <c r="N81" s="47">
        <f>SUM(N4:N80)</f>
        <v>223104</v>
      </c>
    </row>
    <row r="82" ht="33" customHeight="1" spans="1:14">
      <c r="A82" s="33" t="s">
        <v>125</v>
      </c>
      <c r="B82" s="33"/>
      <c r="C82" s="33"/>
      <c r="D82" s="33"/>
      <c r="E82" s="33"/>
      <c r="F82" s="33"/>
      <c r="G82" s="33"/>
      <c r="H82" s="33"/>
      <c r="I82" s="33"/>
      <c r="J82" s="33"/>
      <c r="K82" s="33"/>
      <c r="L82" s="33"/>
      <c r="M82" s="33"/>
      <c r="N82" s="33"/>
    </row>
  </sheetData>
  <autoFilter ref="A3:XFD81">
    <extLst/>
  </autoFilter>
  <mergeCells count="26">
    <mergeCell ref="A1:N1"/>
    <mergeCell ref="G2:N2"/>
    <mergeCell ref="C81:F81"/>
    <mergeCell ref="A82:N82"/>
    <mergeCell ref="A2:A3"/>
    <mergeCell ref="B2:B3"/>
    <mergeCell ref="B4:B8"/>
    <mergeCell ref="B10:B12"/>
    <mergeCell ref="B14:B16"/>
    <mergeCell ref="B18:B20"/>
    <mergeCell ref="B21:B31"/>
    <mergeCell ref="B32:B35"/>
    <mergeCell ref="B36:B37"/>
    <mergeCell ref="B38:B41"/>
    <mergeCell ref="B42:B43"/>
    <mergeCell ref="B44:B47"/>
    <mergeCell ref="B48:B50"/>
    <mergeCell ref="B52:B53"/>
    <mergeCell ref="B54:B57"/>
    <mergeCell ref="B58:B69"/>
    <mergeCell ref="B71:B72"/>
    <mergeCell ref="B74:B78"/>
    <mergeCell ref="C2:C3"/>
    <mergeCell ref="D2:D3"/>
    <mergeCell ref="E2:E3"/>
    <mergeCell ref="F2:F3"/>
  </mergeCells>
  <dataValidations count="2">
    <dataValidation allowBlank="1" showInputMessage="1" showErrorMessage="1" errorTitle="提示信息" error="身份证应为15到18位，是否忽略？" sqref="C8 C22 C74 C4:C7 C18:C21 C23:C25 C26:C28 C29:C31 C48:C50 C52:C57 C58:C69 C75:C77" errorStyle="warning"/>
    <dataValidation type="list" allowBlank="1" showInputMessage="1" showErrorMessage="1" sqref="D22 D18:D21 D23:D25 D26:D28 D29:D31">
      <formula1>"男,女"</formula1>
    </dataValidation>
  </dataValidations>
  <pageMargins left="0.393055555555556" right="0.393055555555556" top="0.708333333333333" bottom="0.590277777777778" header="0.5" footer="0.5"/>
  <pageSetup paperSize="9" scale="8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zoomScale="130" zoomScaleNormal="130" workbookViewId="0">
      <pane ySplit="3" topLeftCell="A19" activePane="bottomLeft" state="frozen"/>
      <selection/>
      <selection pane="bottomLeft" activeCell="A25" sqref="A25:K25"/>
    </sheetView>
  </sheetViews>
  <sheetFormatPr defaultColWidth="9" defaultRowHeight="14.25"/>
  <cols>
    <col min="1" max="1" width="5" style="6" customWidth="1"/>
    <col min="2" max="2" width="25.8583333333333" style="7" customWidth="1"/>
    <col min="3" max="3" width="5.09166666666667" style="8" customWidth="1"/>
    <col min="4" max="4" width="8.625" style="8" customWidth="1"/>
    <col min="5" max="5" width="14.875" style="9" customWidth="1"/>
    <col min="6" max="10" width="18.75" style="10" customWidth="1"/>
    <col min="11" max="11" width="11.625" style="9" customWidth="1"/>
    <col min="12" max="234" width="9" style="9" customWidth="1"/>
    <col min="235" max="246" width="9" style="9"/>
    <col min="247" max="16384" width="9" style="5"/>
  </cols>
  <sheetData>
    <row r="1" s="1" customFormat="1" ht="42" customHeight="1" spans="1:11">
      <c r="A1" s="11" t="s">
        <v>126</v>
      </c>
      <c r="B1" s="11"/>
      <c r="C1" s="11"/>
      <c r="D1" s="11"/>
      <c r="E1" s="11"/>
      <c r="F1" s="11"/>
      <c r="G1" s="11"/>
      <c r="H1" s="11"/>
      <c r="I1" s="11"/>
      <c r="J1" s="11"/>
      <c r="K1" s="11"/>
    </row>
    <row r="2" s="2" customFormat="1" ht="30" customHeight="1" spans="1:11">
      <c r="A2" s="12" t="s">
        <v>1</v>
      </c>
      <c r="B2" s="13" t="s">
        <v>127</v>
      </c>
      <c r="C2" s="14" t="s">
        <v>128</v>
      </c>
      <c r="D2" s="15" t="s">
        <v>129</v>
      </c>
      <c r="E2" s="15"/>
      <c r="F2" s="15"/>
      <c r="G2" s="15"/>
      <c r="H2" s="15"/>
      <c r="I2" s="15"/>
      <c r="J2" s="15"/>
      <c r="K2" s="15"/>
    </row>
    <row r="3" s="3" customFormat="1" ht="30" customHeight="1" spans="1:11">
      <c r="A3" s="12"/>
      <c r="B3" s="16"/>
      <c r="C3" s="17"/>
      <c r="D3" s="18" t="s">
        <v>8</v>
      </c>
      <c r="E3" s="19" t="s">
        <v>9</v>
      </c>
      <c r="F3" s="20" t="s">
        <v>10</v>
      </c>
      <c r="G3" s="20" t="s">
        <v>11</v>
      </c>
      <c r="H3" s="20" t="s">
        <v>12</v>
      </c>
      <c r="I3" s="20" t="s">
        <v>13</v>
      </c>
      <c r="J3" s="20" t="s">
        <v>14</v>
      </c>
      <c r="K3" s="12" t="s">
        <v>15</v>
      </c>
    </row>
    <row r="4" s="4" customFormat="1" ht="30" customHeight="1" spans="1:11">
      <c r="A4" s="21">
        <v>1</v>
      </c>
      <c r="B4" s="21" t="s">
        <v>16</v>
      </c>
      <c r="C4" s="22">
        <v>5</v>
      </c>
      <c r="D4" s="22"/>
      <c r="E4" s="23">
        <v>0</v>
      </c>
      <c r="F4" s="23">
        <v>0</v>
      </c>
      <c r="G4" s="23">
        <v>0</v>
      </c>
      <c r="H4" s="24">
        <v>4512</v>
      </c>
      <c r="I4" s="24">
        <v>5640</v>
      </c>
      <c r="J4" s="24">
        <v>5640</v>
      </c>
      <c r="K4" s="23">
        <f t="shared" ref="K4:K19" si="0">J4+I4+H4+G4+F4+E4</f>
        <v>15792</v>
      </c>
    </row>
    <row r="5" ht="30" customHeight="1" spans="1:11">
      <c r="A5" s="21">
        <v>2</v>
      </c>
      <c r="B5" s="21" t="s">
        <v>26</v>
      </c>
      <c r="C5" s="22">
        <v>1</v>
      </c>
      <c r="D5" s="22"/>
      <c r="E5" s="23">
        <v>0</v>
      </c>
      <c r="F5" s="23">
        <v>0</v>
      </c>
      <c r="G5" s="23">
        <v>0</v>
      </c>
      <c r="H5" s="23">
        <v>1128</v>
      </c>
      <c r="I5" s="23">
        <f>1880*0.6</f>
        <v>1128</v>
      </c>
      <c r="J5" s="23">
        <v>0</v>
      </c>
      <c r="K5" s="23">
        <f t="shared" si="0"/>
        <v>2256</v>
      </c>
    </row>
    <row r="6" ht="30" customHeight="1" spans="1:11">
      <c r="A6" s="21">
        <v>3</v>
      </c>
      <c r="B6" s="21" t="s">
        <v>28</v>
      </c>
      <c r="C6" s="22">
        <v>3</v>
      </c>
      <c r="D6" s="22"/>
      <c r="E6" s="23">
        <v>0</v>
      </c>
      <c r="F6" s="23">
        <v>0</v>
      </c>
      <c r="G6" s="23">
        <v>0</v>
      </c>
      <c r="H6" s="24">
        <v>3384</v>
      </c>
      <c r="I6" s="24">
        <v>2256</v>
      </c>
      <c r="J6" s="24">
        <v>2256</v>
      </c>
      <c r="K6" s="23">
        <f t="shared" si="0"/>
        <v>7896</v>
      </c>
    </row>
    <row r="7" ht="30" customHeight="1" spans="1:11">
      <c r="A7" s="21">
        <v>4</v>
      </c>
      <c r="B7" s="21" t="s">
        <v>33</v>
      </c>
      <c r="C7" s="25">
        <v>1</v>
      </c>
      <c r="D7" s="25"/>
      <c r="E7" s="23">
        <v>0</v>
      </c>
      <c r="F7" s="23">
        <v>0</v>
      </c>
      <c r="G7" s="23">
        <v>0</v>
      </c>
      <c r="H7" s="23">
        <v>1128</v>
      </c>
      <c r="I7" s="23">
        <f>1880*0.6</f>
        <v>1128</v>
      </c>
      <c r="J7" s="23">
        <v>1128</v>
      </c>
      <c r="K7" s="23">
        <f t="shared" si="0"/>
        <v>3384</v>
      </c>
    </row>
    <row r="8" ht="30" customHeight="1" spans="1:11">
      <c r="A8" s="21">
        <v>5</v>
      </c>
      <c r="B8" s="21" t="s">
        <v>35</v>
      </c>
      <c r="C8" s="25">
        <v>3</v>
      </c>
      <c r="D8" s="25"/>
      <c r="E8" s="23">
        <v>0</v>
      </c>
      <c r="F8" s="23">
        <v>0</v>
      </c>
      <c r="G8" s="23">
        <v>0</v>
      </c>
      <c r="H8" s="24">
        <v>3384</v>
      </c>
      <c r="I8" s="24">
        <v>3384</v>
      </c>
      <c r="J8" s="24">
        <v>3384</v>
      </c>
      <c r="K8" s="23">
        <f t="shared" si="0"/>
        <v>10152</v>
      </c>
    </row>
    <row r="9" ht="30" customHeight="1" spans="1:11">
      <c r="A9" s="21">
        <v>6</v>
      </c>
      <c r="B9" s="21" t="s">
        <v>39</v>
      </c>
      <c r="C9" s="25">
        <v>1</v>
      </c>
      <c r="D9" s="25"/>
      <c r="E9" s="23">
        <v>1128</v>
      </c>
      <c r="F9" s="23">
        <v>1128</v>
      </c>
      <c r="G9" s="23">
        <v>1128</v>
      </c>
      <c r="H9" s="23">
        <v>1128</v>
      </c>
      <c r="I9" s="23">
        <v>1128</v>
      </c>
      <c r="J9" s="23">
        <v>1128</v>
      </c>
      <c r="K9" s="23">
        <f t="shared" si="0"/>
        <v>6768</v>
      </c>
    </row>
    <row r="10" ht="30" customHeight="1" spans="1:11">
      <c r="A10" s="21">
        <v>7</v>
      </c>
      <c r="B10" s="21" t="s">
        <v>42</v>
      </c>
      <c r="C10" s="25">
        <v>14</v>
      </c>
      <c r="D10" s="25"/>
      <c r="E10" s="23">
        <v>0</v>
      </c>
      <c r="F10" s="23">
        <v>0</v>
      </c>
      <c r="G10" s="23">
        <v>0</v>
      </c>
      <c r="H10" s="24">
        <v>6768</v>
      </c>
      <c r="I10" s="24">
        <v>15792</v>
      </c>
      <c r="J10" s="24">
        <v>15792</v>
      </c>
      <c r="K10" s="23">
        <f t="shared" si="0"/>
        <v>38352</v>
      </c>
    </row>
    <row r="11" ht="30" customHeight="1" spans="1:11">
      <c r="A11" s="21">
        <v>8</v>
      </c>
      <c r="B11" s="21" t="s">
        <v>58</v>
      </c>
      <c r="C11" s="25">
        <v>4</v>
      </c>
      <c r="D11" s="25"/>
      <c r="E11" s="23">
        <v>0</v>
      </c>
      <c r="F11" s="23">
        <v>0</v>
      </c>
      <c r="G11" s="23">
        <v>0</v>
      </c>
      <c r="H11" s="24">
        <v>0</v>
      </c>
      <c r="I11" s="24">
        <v>4512</v>
      </c>
      <c r="J11" s="24">
        <v>4512</v>
      </c>
      <c r="K11" s="23">
        <f t="shared" si="0"/>
        <v>9024</v>
      </c>
    </row>
    <row r="12" ht="30" customHeight="1" spans="1:11">
      <c r="A12" s="21">
        <v>9</v>
      </c>
      <c r="B12" s="21" t="s">
        <v>64</v>
      </c>
      <c r="C12" s="25">
        <v>6</v>
      </c>
      <c r="D12" s="25"/>
      <c r="E12" s="23">
        <v>0</v>
      </c>
      <c r="F12" s="23">
        <v>0</v>
      </c>
      <c r="G12" s="23">
        <v>0</v>
      </c>
      <c r="H12" s="24">
        <v>6768</v>
      </c>
      <c r="I12" s="24">
        <v>6768</v>
      </c>
      <c r="J12" s="24">
        <v>5640</v>
      </c>
      <c r="K12" s="23">
        <f t="shared" si="0"/>
        <v>19176</v>
      </c>
    </row>
    <row r="13" ht="30" customHeight="1" spans="1:11">
      <c r="A13" s="21">
        <v>10</v>
      </c>
      <c r="B13" s="21" t="s">
        <v>73</v>
      </c>
      <c r="C13" s="25">
        <v>1</v>
      </c>
      <c r="D13" s="25"/>
      <c r="E13" s="23">
        <v>0</v>
      </c>
      <c r="F13" s="23">
        <v>0</v>
      </c>
      <c r="G13" s="23">
        <v>-1128</v>
      </c>
      <c r="H13" s="23">
        <v>1128</v>
      </c>
      <c r="I13" s="23">
        <f>1880*0.6</f>
        <v>1128</v>
      </c>
      <c r="J13" s="23">
        <v>1128</v>
      </c>
      <c r="K13" s="23">
        <f>J13+I13+H13+G13+F13+E13</f>
        <v>2256</v>
      </c>
    </row>
    <row r="14" ht="30" customHeight="1" spans="1:11">
      <c r="A14" s="21">
        <v>11</v>
      </c>
      <c r="B14" s="21" t="s">
        <v>130</v>
      </c>
      <c r="C14" s="25">
        <v>4</v>
      </c>
      <c r="D14" s="25"/>
      <c r="E14" s="23">
        <v>0</v>
      </c>
      <c r="F14" s="23">
        <v>0</v>
      </c>
      <c r="G14" s="23">
        <v>0</v>
      </c>
      <c r="H14" s="24">
        <v>4512</v>
      </c>
      <c r="I14" s="24">
        <v>4512</v>
      </c>
      <c r="J14" s="24">
        <v>4512</v>
      </c>
      <c r="K14" s="23">
        <f>J14+I14+H14+G14+F14+E14</f>
        <v>13536</v>
      </c>
    </row>
    <row r="15" ht="30" customHeight="1" spans="1:11">
      <c r="A15" s="21">
        <v>12</v>
      </c>
      <c r="B15" s="21" t="s">
        <v>81</v>
      </c>
      <c r="C15" s="25">
        <v>3</v>
      </c>
      <c r="D15" s="25"/>
      <c r="E15" s="23">
        <v>3384</v>
      </c>
      <c r="F15" s="23">
        <v>3384</v>
      </c>
      <c r="G15" s="23">
        <v>2256</v>
      </c>
      <c r="H15" s="24">
        <v>0</v>
      </c>
      <c r="I15" s="24">
        <v>1128</v>
      </c>
      <c r="J15" s="24">
        <v>0</v>
      </c>
      <c r="K15" s="23">
        <f>J15+I15+H15+G15+F15+E15</f>
        <v>10152</v>
      </c>
    </row>
    <row r="16" ht="30" customHeight="1" spans="1:11">
      <c r="A16" s="21">
        <v>13</v>
      </c>
      <c r="B16" s="21" t="s">
        <v>85</v>
      </c>
      <c r="C16" s="25">
        <v>1</v>
      </c>
      <c r="D16" s="25"/>
      <c r="E16" s="23">
        <v>0</v>
      </c>
      <c r="F16" s="23">
        <v>0</v>
      </c>
      <c r="G16" s="23">
        <v>0</v>
      </c>
      <c r="H16" s="23">
        <v>1128</v>
      </c>
      <c r="I16" s="23">
        <f>1880*0.6</f>
        <v>1128</v>
      </c>
      <c r="J16" s="23">
        <v>1128</v>
      </c>
      <c r="K16" s="23">
        <f>J16+I16+H16+G16+F16+E16</f>
        <v>3384</v>
      </c>
    </row>
    <row r="17" ht="30" customHeight="1" spans="1:11">
      <c r="A17" s="21">
        <v>14</v>
      </c>
      <c r="B17" s="21" t="s">
        <v>87</v>
      </c>
      <c r="C17" s="25">
        <v>6</v>
      </c>
      <c r="D17" s="25"/>
      <c r="E17" s="23">
        <v>3384</v>
      </c>
      <c r="F17" s="23">
        <v>6768</v>
      </c>
      <c r="G17" s="23">
        <v>6768</v>
      </c>
      <c r="H17" s="24">
        <v>0</v>
      </c>
      <c r="I17" s="24">
        <v>0</v>
      </c>
      <c r="J17" s="24">
        <v>0</v>
      </c>
      <c r="K17" s="23">
        <f>J17+I17+H17+G17+F17+E17</f>
        <v>16920</v>
      </c>
    </row>
    <row r="18" ht="30" customHeight="1" spans="1:11">
      <c r="A18" s="21">
        <v>15</v>
      </c>
      <c r="B18" s="21" t="s">
        <v>94</v>
      </c>
      <c r="C18" s="25">
        <v>12</v>
      </c>
      <c r="D18" s="25"/>
      <c r="E18" s="26">
        <v>13536</v>
      </c>
      <c r="F18" s="26">
        <v>13536</v>
      </c>
      <c r="G18" s="26">
        <v>11280</v>
      </c>
      <c r="H18" s="27">
        <v>0</v>
      </c>
      <c r="I18" s="27">
        <v>0</v>
      </c>
      <c r="J18" s="27">
        <v>0</v>
      </c>
      <c r="K18" s="23">
        <f>J18+I18+H18+G18+F18+E18</f>
        <v>38352</v>
      </c>
    </row>
    <row r="19" ht="30" customHeight="1" spans="1:11">
      <c r="A19" s="21">
        <v>16</v>
      </c>
      <c r="B19" s="28" t="s">
        <v>107</v>
      </c>
      <c r="C19" s="29">
        <v>2</v>
      </c>
      <c r="D19" s="29">
        <f>-1128-240</f>
        <v>-1368</v>
      </c>
      <c r="E19" s="30">
        <v>-1128</v>
      </c>
      <c r="F19" s="30">
        <v>-1128</v>
      </c>
      <c r="G19" s="30">
        <v>-1128</v>
      </c>
      <c r="H19" s="31">
        <v>2256</v>
      </c>
      <c r="I19" s="31">
        <v>2256</v>
      </c>
      <c r="J19" s="31">
        <v>2256</v>
      </c>
      <c r="K19" s="23">
        <f>J19+I19+H19+G19+F19+E19+D19</f>
        <v>2016</v>
      </c>
    </row>
    <row r="20" ht="30" customHeight="1" spans="1:11">
      <c r="A20" s="21">
        <v>17</v>
      </c>
      <c r="B20" s="21" t="s">
        <v>111</v>
      </c>
      <c r="C20" s="25">
        <v>1</v>
      </c>
      <c r="D20" s="25"/>
      <c r="E20" s="23">
        <v>0</v>
      </c>
      <c r="F20" s="23">
        <v>0</v>
      </c>
      <c r="G20" s="23">
        <v>0</v>
      </c>
      <c r="H20" s="23">
        <v>0</v>
      </c>
      <c r="I20" s="23">
        <f>1880*0.6</f>
        <v>1128</v>
      </c>
      <c r="J20" s="23">
        <v>1128</v>
      </c>
      <c r="K20" s="23">
        <f>J20+I20+H20+G20+F20+E20</f>
        <v>2256</v>
      </c>
    </row>
    <row r="21" ht="30" customHeight="1" spans="1:11">
      <c r="A21" s="21">
        <v>18</v>
      </c>
      <c r="B21" s="21" t="s">
        <v>113</v>
      </c>
      <c r="C21" s="25">
        <v>5</v>
      </c>
      <c r="D21" s="25"/>
      <c r="E21" s="23">
        <v>0</v>
      </c>
      <c r="F21" s="23">
        <v>0</v>
      </c>
      <c r="G21" s="23">
        <v>0</v>
      </c>
      <c r="H21" s="24">
        <v>5640</v>
      </c>
      <c r="I21" s="24">
        <v>5640</v>
      </c>
      <c r="J21" s="24">
        <v>3384</v>
      </c>
      <c r="K21" s="23">
        <f>J21+I21+H21+G21+F21+E21</f>
        <v>14664</v>
      </c>
    </row>
    <row r="22" ht="30" customHeight="1" spans="1:11">
      <c r="A22" s="21">
        <v>19</v>
      </c>
      <c r="B22" s="32" t="s">
        <v>119</v>
      </c>
      <c r="C22" s="25">
        <v>1</v>
      </c>
      <c r="D22" s="25"/>
      <c r="E22" s="23">
        <v>0</v>
      </c>
      <c r="F22" s="23">
        <v>0</v>
      </c>
      <c r="G22" s="23">
        <v>0</v>
      </c>
      <c r="H22" s="23">
        <v>1128</v>
      </c>
      <c r="I22" s="23">
        <f>1880*0.6</f>
        <v>1128</v>
      </c>
      <c r="J22" s="23">
        <v>1128</v>
      </c>
      <c r="K22" s="23">
        <f>J22+I22+H22+G22+F22+E22</f>
        <v>3384</v>
      </c>
    </row>
    <row r="23" ht="30" customHeight="1" spans="1:11">
      <c r="A23" s="21">
        <v>20</v>
      </c>
      <c r="B23" s="21" t="s">
        <v>121</v>
      </c>
      <c r="C23" s="25">
        <v>1</v>
      </c>
      <c r="D23" s="25"/>
      <c r="E23" s="23">
        <v>0</v>
      </c>
      <c r="F23" s="23">
        <v>0</v>
      </c>
      <c r="G23" s="23">
        <v>0</v>
      </c>
      <c r="H23" s="23">
        <v>1128</v>
      </c>
      <c r="I23" s="23">
        <f>1880*0.6</f>
        <v>1128</v>
      </c>
      <c r="J23" s="23">
        <v>1128</v>
      </c>
      <c r="K23" s="23">
        <f>J23+I23+H23+G23+F23+E23</f>
        <v>3384</v>
      </c>
    </row>
    <row r="24" ht="30" customHeight="1" spans="1:11">
      <c r="A24" s="21" t="s">
        <v>15</v>
      </c>
      <c r="B24" s="21" t="s">
        <v>131</v>
      </c>
      <c r="C24" s="25">
        <f t="shared" ref="C24:K24" si="1">SUM(C4:C23)</f>
        <v>75</v>
      </c>
      <c r="D24" s="25">
        <f t="shared" si="1"/>
        <v>-1368</v>
      </c>
      <c r="E24" s="25">
        <f t="shared" si="1"/>
        <v>20304</v>
      </c>
      <c r="F24" s="25">
        <f t="shared" si="1"/>
        <v>23688</v>
      </c>
      <c r="G24" s="25">
        <f t="shared" si="1"/>
        <v>19176</v>
      </c>
      <c r="H24" s="25">
        <f t="shared" si="1"/>
        <v>45120</v>
      </c>
      <c r="I24" s="25">
        <f t="shared" si="1"/>
        <v>60912</v>
      </c>
      <c r="J24" s="25">
        <f t="shared" si="1"/>
        <v>55272</v>
      </c>
      <c r="K24" s="25">
        <f t="shared" si="1"/>
        <v>223104</v>
      </c>
    </row>
    <row r="25" ht="25" customHeight="1" spans="1:11">
      <c r="A25" s="33" t="s">
        <v>125</v>
      </c>
      <c r="B25" s="34"/>
      <c r="C25" s="33"/>
      <c r="D25" s="33"/>
      <c r="E25" s="33"/>
      <c r="F25" s="33"/>
      <c r="G25" s="33"/>
      <c r="H25" s="33"/>
      <c r="I25" s="33"/>
      <c r="J25" s="33"/>
      <c r="K25" s="33"/>
    </row>
  </sheetData>
  <mergeCells count="6">
    <mergeCell ref="A1:K1"/>
    <mergeCell ref="D2:K2"/>
    <mergeCell ref="A25:K25"/>
    <mergeCell ref="A2:A3"/>
    <mergeCell ref="B2:B3"/>
    <mergeCell ref="C2:C3"/>
  </mergeCells>
  <printOptions horizontalCentered="1"/>
  <pageMargins left="0.393055555555556" right="0.393055555555556" top="0.786805555555556" bottom="0.393055555555556" header="0.5" footer="0.5"/>
  <pageSetup paperSize="9" scale="85"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27"/>
  <sheetViews>
    <sheetView zoomScale="130" zoomScaleNormal="130" topLeftCell="A13" workbookViewId="0">
      <selection activeCell="K24" sqref="K24"/>
    </sheetView>
  </sheetViews>
  <sheetFormatPr defaultColWidth="9" defaultRowHeight="14.25"/>
  <cols>
    <col min="1" max="1" width="5" style="6" customWidth="1"/>
    <col min="2" max="2" width="25.8583333333333" style="7" customWidth="1"/>
    <col min="3" max="3" width="5.09166666666667" style="8" customWidth="1"/>
    <col min="4" max="4" width="8.625" style="8" customWidth="1"/>
    <col min="5" max="5" width="14.875" style="9" customWidth="1"/>
    <col min="6" max="10" width="18.75" style="10" customWidth="1"/>
    <col min="11" max="11" width="11.625" style="9" customWidth="1"/>
    <col min="12" max="234" width="9" style="9" customWidth="1"/>
    <col min="235" max="246" width="9" style="9"/>
    <col min="247" max="16384" width="9" style="5"/>
  </cols>
  <sheetData>
    <row r="1" s="1" customFormat="1" ht="42" customHeight="1" spans="1:11">
      <c r="A1" s="11" t="s">
        <v>126</v>
      </c>
      <c r="B1" s="11"/>
      <c r="C1" s="11"/>
      <c r="D1" s="11"/>
      <c r="E1" s="11"/>
      <c r="F1" s="11"/>
      <c r="G1" s="11"/>
      <c r="H1" s="11"/>
      <c r="I1" s="11"/>
      <c r="J1" s="11"/>
      <c r="K1" s="11"/>
    </row>
    <row r="2" s="2" customFormat="1" ht="30" customHeight="1" spans="1:11">
      <c r="A2" s="12" t="s">
        <v>1</v>
      </c>
      <c r="B2" s="13" t="s">
        <v>127</v>
      </c>
      <c r="C2" s="14" t="s">
        <v>128</v>
      </c>
      <c r="D2" s="15" t="s">
        <v>129</v>
      </c>
      <c r="E2" s="15"/>
      <c r="F2" s="15"/>
      <c r="G2" s="15"/>
      <c r="H2" s="15"/>
      <c r="I2" s="15"/>
      <c r="J2" s="15"/>
      <c r="K2" s="15"/>
    </row>
    <row r="3" s="3" customFormat="1" ht="30" customHeight="1" spans="1:11">
      <c r="A3" s="12"/>
      <c r="B3" s="16"/>
      <c r="C3" s="17"/>
      <c r="D3" s="18" t="s">
        <v>8</v>
      </c>
      <c r="E3" s="19" t="s">
        <v>9</v>
      </c>
      <c r="F3" s="20" t="s">
        <v>10</v>
      </c>
      <c r="G3" s="20" t="s">
        <v>11</v>
      </c>
      <c r="H3" s="20" t="s">
        <v>12</v>
      </c>
      <c r="I3" s="20" t="s">
        <v>13</v>
      </c>
      <c r="J3" s="20" t="s">
        <v>14</v>
      </c>
      <c r="K3" s="12" t="s">
        <v>15</v>
      </c>
    </row>
    <row r="4" s="4" customFormat="1" ht="30" customHeight="1" spans="1:11">
      <c r="A4" s="21">
        <v>1</v>
      </c>
      <c r="B4" s="21" t="s">
        <v>16</v>
      </c>
      <c r="C4" s="22">
        <v>5</v>
      </c>
      <c r="D4" s="23">
        <v>0</v>
      </c>
      <c r="E4" s="23">
        <v>0</v>
      </c>
      <c r="F4" s="23">
        <v>0</v>
      </c>
      <c r="G4" s="23">
        <v>0</v>
      </c>
      <c r="H4" s="24">
        <v>4512</v>
      </c>
      <c r="I4" s="24">
        <v>5640</v>
      </c>
      <c r="J4" s="24">
        <v>5640</v>
      </c>
      <c r="K4" s="23">
        <f t="shared" ref="K4:K18" si="0">J4+I4+H4+G4+F4+E4</f>
        <v>15792</v>
      </c>
    </row>
    <row r="5" s="5" customFormat="1" ht="30" customHeight="1" spans="1:246">
      <c r="A5" s="21">
        <v>2</v>
      </c>
      <c r="B5" s="21" t="s">
        <v>26</v>
      </c>
      <c r="C5" s="22">
        <v>1</v>
      </c>
      <c r="D5" s="23">
        <v>0</v>
      </c>
      <c r="E5" s="23">
        <v>0</v>
      </c>
      <c r="F5" s="23">
        <v>0</v>
      </c>
      <c r="G5" s="23">
        <v>0</v>
      </c>
      <c r="H5" s="23">
        <v>1128</v>
      </c>
      <c r="I5" s="23">
        <f>1880*0.6</f>
        <v>1128</v>
      </c>
      <c r="J5" s="23">
        <v>0</v>
      </c>
      <c r="K5" s="23">
        <f t="shared" si="0"/>
        <v>2256</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row>
    <row r="6" s="5" customFormat="1" ht="30" customHeight="1" spans="1:246">
      <c r="A6" s="21">
        <v>3</v>
      </c>
      <c r="B6" s="21" t="s">
        <v>28</v>
      </c>
      <c r="C6" s="22">
        <v>3</v>
      </c>
      <c r="D6" s="23">
        <v>0</v>
      </c>
      <c r="E6" s="23">
        <v>0</v>
      </c>
      <c r="F6" s="23">
        <v>0</v>
      </c>
      <c r="G6" s="23">
        <v>0</v>
      </c>
      <c r="H6" s="24">
        <v>3384</v>
      </c>
      <c r="I6" s="24">
        <v>2256</v>
      </c>
      <c r="J6" s="24">
        <v>2256</v>
      </c>
      <c r="K6" s="23">
        <f t="shared" si="0"/>
        <v>7896</v>
      </c>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row>
    <row r="7" s="5" customFormat="1" ht="30" customHeight="1" spans="1:246">
      <c r="A7" s="21">
        <v>4</v>
      </c>
      <c r="B7" s="21" t="s">
        <v>33</v>
      </c>
      <c r="C7" s="25">
        <v>1</v>
      </c>
      <c r="D7" s="23">
        <v>0</v>
      </c>
      <c r="E7" s="23">
        <v>0</v>
      </c>
      <c r="F7" s="23">
        <v>0</v>
      </c>
      <c r="G7" s="23">
        <v>0</v>
      </c>
      <c r="H7" s="23">
        <v>1128</v>
      </c>
      <c r="I7" s="23">
        <f>1880*0.6</f>
        <v>1128</v>
      </c>
      <c r="J7" s="23">
        <v>1128</v>
      </c>
      <c r="K7" s="23">
        <f t="shared" si="0"/>
        <v>3384</v>
      </c>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row>
    <row r="8" s="5" customFormat="1" ht="30" customHeight="1" spans="1:246">
      <c r="A8" s="21">
        <v>5</v>
      </c>
      <c r="B8" s="21" t="s">
        <v>35</v>
      </c>
      <c r="C8" s="25">
        <v>3</v>
      </c>
      <c r="D8" s="23">
        <v>0</v>
      </c>
      <c r="E8" s="23">
        <v>0</v>
      </c>
      <c r="F8" s="23">
        <v>0</v>
      </c>
      <c r="G8" s="23">
        <v>0</v>
      </c>
      <c r="H8" s="24">
        <v>3384</v>
      </c>
      <c r="I8" s="24">
        <v>3384</v>
      </c>
      <c r="J8" s="24">
        <v>3384</v>
      </c>
      <c r="K8" s="23">
        <f t="shared" si="0"/>
        <v>10152</v>
      </c>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row>
    <row r="9" s="5" customFormat="1" ht="30" customHeight="1" spans="1:246">
      <c r="A9" s="21">
        <v>6</v>
      </c>
      <c r="B9" s="21" t="s">
        <v>39</v>
      </c>
      <c r="C9" s="25">
        <v>1</v>
      </c>
      <c r="D9" s="23">
        <v>0</v>
      </c>
      <c r="E9" s="23">
        <v>1128</v>
      </c>
      <c r="F9" s="23">
        <v>1128</v>
      </c>
      <c r="G9" s="23">
        <v>1128</v>
      </c>
      <c r="H9" s="23">
        <v>1128</v>
      </c>
      <c r="I9" s="23">
        <v>1128</v>
      </c>
      <c r="J9" s="23">
        <v>1128</v>
      </c>
      <c r="K9" s="23">
        <f t="shared" si="0"/>
        <v>6768</v>
      </c>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row>
    <row r="10" s="5" customFormat="1" ht="30" customHeight="1" spans="1:246">
      <c r="A10" s="21">
        <v>7</v>
      </c>
      <c r="B10" s="21" t="s">
        <v>42</v>
      </c>
      <c r="C10" s="25">
        <v>14</v>
      </c>
      <c r="D10" s="23">
        <v>0</v>
      </c>
      <c r="E10" s="23">
        <v>0</v>
      </c>
      <c r="F10" s="23">
        <v>0</v>
      </c>
      <c r="G10" s="23">
        <v>0</v>
      </c>
      <c r="H10" s="24">
        <v>6768</v>
      </c>
      <c r="I10" s="24">
        <v>15792</v>
      </c>
      <c r="J10" s="24">
        <v>15792</v>
      </c>
      <c r="K10" s="23">
        <f t="shared" si="0"/>
        <v>38352</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row>
    <row r="11" s="5" customFormat="1" ht="30" customHeight="1" spans="1:246">
      <c r="A11" s="21">
        <v>8</v>
      </c>
      <c r="B11" s="21" t="s">
        <v>58</v>
      </c>
      <c r="C11" s="25">
        <v>4</v>
      </c>
      <c r="D11" s="23">
        <v>0</v>
      </c>
      <c r="E11" s="23">
        <v>0</v>
      </c>
      <c r="F11" s="23">
        <v>0</v>
      </c>
      <c r="G11" s="23">
        <v>0</v>
      </c>
      <c r="H11" s="24">
        <v>0</v>
      </c>
      <c r="I11" s="24">
        <v>4512</v>
      </c>
      <c r="J11" s="24">
        <v>4512</v>
      </c>
      <c r="K11" s="23">
        <f t="shared" si="0"/>
        <v>9024</v>
      </c>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row>
    <row r="12" s="5" customFormat="1" ht="30" customHeight="1" spans="1:246">
      <c r="A12" s="21">
        <v>9</v>
      </c>
      <c r="B12" s="21" t="s">
        <v>64</v>
      </c>
      <c r="C12" s="25">
        <v>6</v>
      </c>
      <c r="D12" s="23">
        <v>0</v>
      </c>
      <c r="E12" s="23">
        <v>0</v>
      </c>
      <c r="F12" s="23">
        <v>0</v>
      </c>
      <c r="G12" s="23">
        <v>0</v>
      </c>
      <c r="H12" s="24">
        <v>6768</v>
      </c>
      <c r="I12" s="24">
        <v>6768</v>
      </c>
      <c r="J12" s="24">
        <v>5640</v>
      </c>
      <c r="K12" s="23">
        <f t="shared" si="0"/>
        <v>19176</v>
      </c>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row>
    <row r="13" s="5" customFormat="1" ht="30" customHeight="1" spans="1:246">
      <c r="A13" s="21">
        <v>10</v>
      </c>
      <c r="B13" s="21" t="s">
        <v>132</v>
      </c>
      <c r="C13" s="25">
        <v>1</v>
      </c>
      <c r="D13" s="23">
        <v>0</v>
      </c>
      <c r="E13" s="23">
        <v>0</v>
      </c>
      <c r="F13" s="23">
        <v>0</v>
      </c>
      <c r="G13" s="23">
        <v>-1128</v>
      </c>
      <c r="H13" s="23">
        <v>1128</v>
      </c>
      <c r="I13" s="23">
        <f>1880*0.6</f>
        <v>1128</v>
      </c>
      <c r="J13" s="23">
        <v>1128</v>
      </c>
      <c r="K13" s="23">
        <f t="shared" si="0"/>
        <v>2256</v>
      </c>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row>
    <row r="14" s="5" customFormat="1" ht="30" customHeight="1" spans="1:246">
      <c r="A14" s="21">
        <v>11</v>
      </c>
      <c r="B14" s="21" t="s">
        <v>130</v>
      </c>
      <c r="C14" s="25">
        <v>4</v>
      </c>
      <c r="D14" s="23">
        <v>0</v>
      </c>
      <c r="E14" s="23">
        <v>0</v>
      </c>
      <c r="F14" s="23">
        <v>0</v>
      </c>
      <c r="G14" s="23">
        <v>0</v>
      </c>
      <c r="H14" s="24">
        <v>4512</v>
      </c>
      <c r="I14" s="24">
        <v>4512</v>
      </c>
      <c r="J14" s="24">
        <v>4512</v>
      </c>
      <c r="K14" s="23">
        <f t="shared" si="0"/>
        <v>13536</v>
      </c>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row>
    <row r="15" s="5" customFormat="1" ht="30" customHeight="1" spans="1:246">
      <c r="A15" s="21">
        <v>12</v>
      </c>
      <c r="B15" s="21" t="s">
        <v>81</v>
      </c>
      <c r="C15" s="25">
        <v>3</v>
      </c>
      <c r="D15" s="23">
        <v>0</v>
      </c>
      <c r="E15" s="23">
        <v>3384</v>
      </c>
      <c r="F15" s="23">
        <v>3384</v>
      </c>
      <c r="G15" s="23">
        <v>2256</v>
      </c>
      <c r="H15" s="24">
        <v>0</v>
      </c>
      <c r="I15" s="24">
        <v>1128</v>
      </c>
      <c r="J15" s="24">
        <v>0</v>
      </c>
      <c r="K15" s="23">
        <f t="shared" si="0"/>
        <v>10152</v>
      </c>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row>
    <row r="16" s="5" customFormat="1" ht="30" customHeight="1" spans="1:246">
      <c r="A16" s="21">
        <v>13</v>
      </c>
      <c r="B16" s="21" t="s">
        <v>85</v>
      </c>
      <c r="C16" s="25">
        <v>1</v>
      </c>
      <c r="D16" s="23">
        <v>0</v>
      </c>
      <c r="E16" s="23">
        <v>0</v>
      </c>
      <c r="F16" s="23">
        <v>0</v>
      </c>
      <c r="G16" s="23">
        <v>0</v>
      </c>
      <c r="H16" s="23">
        <v>1128</v>
      </c>
      <c r="I16" s="23">
        <f>1880*0.6</f>
        <v>1128</v>
      </c>
      <c r="J16" s="23">
        <v>1128</v>
      </c>
      <c r="K16" s="23">
        <f t="shared" si="0"/>
        <v>3384</v>
      </c>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row>
    <row r="17" s="5" customFormat="1" ht="30" customHeight="1" spans="1:246">
      <c r="A17" s="21">
        <v>14</v>
      </c>
      <c r="B17" s="21" t="s">
        <v>87</v>
      </c>
      <c r="C17" s="25">
        <v>6</v>
      </c>
      <c r="D17" s="23">
        <v>0</v>
      </c>
      <c r="E17" s="23">
        <v>3384</v>
      </c>
      <c r="F17" s="23">
        <v>6768</v>
      </c>
      <c r="G17" s="23">
        <v>6768</v>
      </c>
      <c r="H17" s="24">
        <v>0</v>
      </c>
      <c r="I17" s="24">
        <v>0</v>
      </c>
      <c r="J17" s="24">
        <v>0</v>
      </c>
      <c r="K17" s="23">
        <f t="shared" si="0"/>
        <v>16920</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row>
    <row r="18" s="5" customFormat="1" ht="30" customHeight="1" spans="1:246">
      <c r="A18" s="21">
        <v>15</v>
      </c>
      <c r="B18" s="21" t="s">
        <v>94</v>
      </c>
      <c r="C18" s="25">
        <v>12</v>
      </c>
      <c r="D18" s="23">
        <v>0</v>
      </c>
      <c r="E18" s="26">
        <v>13536</v>
      </c>
      <c r="F18" s="26">
        <v>13536</v>
      </c>
      <c r="G18" s="26">
        <v>11280</v>
      </c>
      <c r="H18" s="27">
        <v>0</v>
      </c>
      <c r="I18" s="27">
        <v>0</v>
      </c>
      <c r="J18" s="27">
        <v>0</v>
      </c>
      <c r="K18" s="23">
        <f t="shared" si="0"/>
        <v>38352</v>
      </c>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row>
    <row r="19" s="5" customFormat="1" ht="30" customHeight="1" spans="1:246">
      <c r="A19" s="21">
        <v>16</v>
      </c>
      <c r="B19" s="28" t="s">
        <v>107</v>
      </c>
      <c r="C19" s="29">
        <v>2</v>
      </c>
      <c r="D19" s="29">
        <f>-1128-240</f>
        <v>-1368</v>
      </c>
      <c r="E19" s="30">
        <v>-1128</v>
      </c>
      <c r="F19" s="30">
        <v>-1128</v>
      </c>
      <c r="G19" s="30">
        <v>-1128</v>
      </c>
      <c r="H19" s="31">
        <v>2256</v>
      </c>
      <c r="I19" s="31">
        <v>2256</v>
      </c>
      <c r="J19" s="31">
        <v>2256</v>
      </c>
      <c r="K19" s="23">
        <f>J19+I19+H19+G19+F19+E19+D19</f>
        <v>2016</v>
      </c>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row>
    <row r="20" s="5" customFormat="1" ht="30" customHeight="1" spans="1:246">
      <c r="A20" s="21">
        <v>17</v>
      </c>
      <c r="B20" s="21" t="s">
        <v>111</v>
      </c>
      <c r="C20" s="25">
        <v>1</v>
      </c>
      <c r="D20" s="23">
        <v>0</v>
      </c>
      <c r="E20" s="23">
        <v>0</v>
      </c>
      <c r="F20" s="23">
        <v>0</v>
      </c>
      <c r="G20" s="23">
        <v>0</v>
      </c>
      <c r="H20" s="23">
        <v>0</v>
      </c>
      <c r="I20" s="23">
        <f t="shared" ref="I20:I23" si="1">1880*0.6</f>
        <v>1128</v>
      </c>
      <c r="J20" s="23">
        <v>1128</v>
      </c>
      <c r="K20" s="23">
        <f t="shared" ref="K20:K23" si="2">J20+I20+H20+G20+F20+E20</f>
        <v>2256</v>
      </c>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row>
    <row r="21" s="5" customFormat="1" ht="30" customHeight="1" spans="1:246">
      <c r="A21" s="21">
        <v>18</v>
      </c>
      <c r="B21" s="21" t="s">
        <v>113</v>
      </c>
      <c r="C21" s="25">
        <v>5</v>
      </c>
      <c r="D21" s="23">
        <v>0</v>
      </c>
      <c r="E21" s="23">
        <v>0</v>
      </c>
      <c r="F21" s="23">
        <v>0</v>
      </c>
      <c r="G21" s="23">
        <v>0</v>
      </c>
      <c r="H21" s="24">
        <v>5640</v>
      </c>
      <c r="I21" s="24">
        <v>5640</v>
      </c>
      <c r="J21" s="24">
        <v>3384</v>
      </c>
      <c r="K21" s="23">
        <f t="shared" si="2"/>
        <v>14664</v>
      </c>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row>
    <row r="22" s="5" customFormat="1" ht="30" customHeight="1" spans="1:246">
      <c r="A22" s="21">
        <v>19</v>
      </c>
      <c r="B22" s="32" t="s">
        <v>119</v>
      </c>
      <c r="C22" s="25">
        <v>1</v>
      </c>
      <c r="D22" s="23">
        <v>0</v>
      </c>
      <c r="E22" s="23">
        <v>0</v>
      </c>
      <c r="F22" s="23">
        <v>0</v>
      </c>
      <c r="G22" s="23">
        <v>0</v>
      </c>
      <c r="H22" s="23">
        <v>1128</v>
      </c>
      <c r="I22" s="23">
        <f t="shared" si="1"/>
        <v>1128</v>
      </c>
      <c r="J22" s="23">
        <v>1128</v>
      </c>
      <c r="K22" s="23">
        <f t="shared" si="2"/>
        <v>3384</v>
      </c>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row>
    <row r="23" s="5" customFormat="1" ht="30" customHeight="1" spans="1:246">
      <c r="A23" s="21">
        <v>20</v>
      </c>
      <c r="B23" s="21" t="s">
        <v>121</v>
      </c>
      <c r="C23" s="25">
        <v>1</v>
      </c>
      <c r="D23" s="23">
        <v>0</v>
      </c>
      <c r="E23" s="23">
        <v>0</v>
      </c>
      <c r="F23" s="23">
        <v>0</v>
      </c>
      <c r="G23" s="23">
        <v>0</v>
      </c>
      <c r="H23" s="23">
        <v>1128</v>
      </c>
      <c r="I23" s="23">
        <f t="shared" si="1"/>
        <v>1128</v>
      </c>
      <c r="J23" s="23">
        <v>1128</v>
      </c>
      <c r="K23" s="23">
        <f t="shared" si="2"/>
        <v>3384</v>
      </c>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row>
    <row r="24" s="5" customFormat="1" ht="30" customHeight="1" spans="1:246">
      <c r="A24" s="21" t="s">
        <v>15</v>
      </c>
      <c r="B24" s="21" t="s">
        <v>131</v>
      </c>
      <c r="C24" s="25">
        <f t="shared" ref="C24:K24" si="3">SUM(C4:C23)</f>
        <v>75</v>
      </c>
      <c r="D24" s="25">
        <f t="shared" si="3"/>
        <v>-1368</v>
      </c>
      <c r="E24" s="25">
        <f t="shared" si="3"/>
        <v>20304</v>
      </c>
      <c r="F24" s="25">
        <f t="shared" si="3"/>
        <v>23688</v>
      </c>
      <c r="G24" s="25">
        <f t="shared" si="3"/>
        <v>19176</v>
      </c>
      <c r="H24" s="25">
        <f t="shared" si="3"/>
        <v>45120</v>
      </c>
      <c r="I24" s="25">
        <f t="shared" si="3"/>
        <v>60912</v>
      </c>
      <c r="J24" s="25">
        <f t="shared" si="3"/>
        <v>55272</v>
      </c>
      <c r="K24" s="25">
        <f>SUM(K4:K23)</f>
        <v>223104</v>
      </c>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row>
    <row r="25" s="5" customFormat="1" ht="25" customHeight="1" spans="1:246">
      <c r="A25" s="33" t="s">
        <v>125</v>
      </c>
      <c r="B25" s="34"/>
      <c r="C25" s="33"/>
      <c r="D25" s="33"/>
      <c r="E25" s="33"/>
      <c r="F25" s="33"/>
      <c r="G25" s="33"/>
      <c r="H25" s="33"/>
      <c r="I25" s="33"/>
      <c r="J25" s="33"/>
      <c r="K25" s="33"/>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row>
    <row r="27" spans="1:11">
      <c r="A27" s="35" t="s">
        <v>133</v>
      </c>
      <c r="B27" s="35"/>
      <c r="C27" s="35"/>
      <c r="D27" s="35"/>
      <c r="E27" s="35"/>
      <c r="F27" s="35"/>
      <c r="G27" s="35"/>
      <c r="H27" s="35"/>
      <c r="I27" s="35"/>
      <c r="J27" s="35"/>
      <c r="K27" s="35"/>
    </row>
  </sheetData>
  <mergeCells count="7">
    <mergeCell ref="A1:K1"/>
    <mergeCell ref="D2:K2"/>
    <mergeCell ref="A25:K25"/>
    <mergeCell ref="A27:K27"/>
    <mergeCell ref="A2:A3"/>
    <mergeCell ref="B2:B3"/>
    <mergeCell ref="C2:C3"/>
  </mergeCells>
  <pageMargins left="0.393055555555556" right="0.393055555555556" top="0.786805555555556" bottom="0.393055555555556"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2021-11-29T06:50:00Z</dcterms:created>
  <dcterms:modified xsi:type="dcterms:W3CDTF">2022-08-26T09:20:59Z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081867729EF04F7C8C299A76C85FBBF7</vt:lpwstr>
  </property>
  <property fmtid="{D5CDD505-2E9C-101B-9397-08002B2CF9AE}" pid="3" name="KSOProductBuildVer">
    <vt:lpwstr>2052-11.1.0.12302</vt:lpwstr>
  </property>
  <property fmtid="{D5CDD505-2E9C-101B-9397-08002B2CF9AE}" pid="4" name="KSOReadingLayout">
    <vt:bool>true</vt:bool>
  </property>
</Properties>
</file>