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40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<sst xmlns="http://schemas.openxmlformats.org/spreadsheetml/2006/main" count="74">
  <si>
    <r>
      <t xml:space="preserve">             申请创新类创业培训补贴资金汇总表 (一)             </t>
    </r>
    <r>
      <rPr>
        <sz val="10"/>
        <color indexed="8"/>
        <rFont val="方正小标宋简体"/>
        <charset val="134"/>
      </rPr>
      <t xml:space="preserve">  </t>
    </r>
    <r>
      <rPr>
        <b/>
        <sz val="10"/>
        <color indexed="8"/>
        <rFont val="仿宋_GB2312"/>
        <charset val="134"/>
      </rPr>
      <t xml:space="preserve"> 2023年</t>
    </r>
    <r>
      <rPr>
        <b/>
        <sz val="10"/>
        <color indexed="8"/>
        <rFont val="方正小标宋简体"/>
        <charset val="134"/>
      </rPr>
      <t>11</t>
    </r>
    <r>
      <rPr>
        <b/>
        <sz val="10"/>
        <color indexed="8"/>
        <rFont val="仿宋_GB2312"/>
        <charset val="134"/>
      </rPr>
      <t>月</t>
    </r>
  </si>
  <si>
    <t>培训机构</t>
  </si>
  <si>
    <t>学校</t>
  </si>
  <si>
    <t>培训期次</t>
  </si>
  <si>
    <t>培训时间</t>
  </si>
  <si>
    <t>报班
人数</t>
  </si>
  <si>
    <t>实际开
班人数</t>
  </si>
  <si>
    <t>合格人数</t>
  </si>
  <si>
    <t>合格率</t>
  </si>
  <si>
    <t>领券扫
码人数</t>
  </si>
  <si>
    <t>申请享受培训补贴人数</t>
  </si>
  <si>
    <t>补贴标准
（元/天）</t>
  </si>
  <si>
    <t>培训天数</t>
  </si>
  <si>
    <t>补贴比例</t>
  </si>
  <si>
    <t>申请补贴
金额（元）</t>
  </si>
  <si>
    <t xml:space="preserve"> 山西转型综合改革示范区晋中开发区
晨名职业技能培训学校有限公司</t>
  </si>
  <si>
    <t>晋中职业技术学院</t>
  </si>
  <si>
    <t>第163期</t>
  </si>
  <si>
    <t>09.18-09.27</t>
  </si>
  <si>
    <t>第164期</t>
  </si>
  <si>
    <t>第165期</t>
  </si>
  <si>
    <t>第166期</t>
  </si>
  <si>
    <t>第167期</t>
  </si>
  <si>
    <t>第168期</t>
  </si>
  <si>
    <t>第169期</t>
  </si>
  <si>
    <t>10.13-10.22</t>
  </si>
  <si>
    <t>第170期</t>
  </si>
  <si>
    <t>第171期</t>
  </si>
  <si>
    <t>第172期</t>
  </si>
  <si>
    <t>第173期</t>
  </si>
  <si>
    <t>第174期</t>
  </si>
  <si>
    <t>第175期</t>
  </si>
  <si>
    <t>第176期</t>
  </si>
  <si>
    <t>第177期</t>
  </si>
  <si>
    <t>第178期</t>
  </si>
  <si>
    <t>小计</t>
  </si>
  <si>
    <t>16期</t>
  </si>
  <si>
    <r>
      <t xml:space="preserve">             申请创新类创业培训补贴资金汇总表 (二)           </t>
    </r>
    <r>
      <rPr>
        <b/>
        <sz val="10"/>
        <color indexed="8"/>
        <rFont val="仿宋_GB2312"/>
        <charset val="134"/>
      </rPr>
      <t xml:space="preserve">      2023年11月</t>
    </r>
  </si>
  <si>
    <t>山西转型综合改革示范
区晋中开发区晨名职业技能培训学校有限公司</t>
  </si>
  <si>
    <t>第179期</t>
  </si>
  <si>
    <t>第180期</t>
  </si>
  <si>
    <t>第181期</t>
  </si>
  <si>
    <t>第182期</t>
  </si>
  <si>
    <t>第183期</t>
  </si>
  <si>
    <t>第184期</t>
  </si>
  <si>
    <t>晋中师范高等专科学校</t>
  </si>
  <si>
    <t>第185期</t>
  </si>
  <si>
    <t>10.14-10.22</t>
  </si>
  <si>
    <t>第186期</t>
  </si>
  <si>
    <t>第187期</t>
  </si>
  <si>
    <t>第188期</t>
  </si>
  <si>
    <t>第189期</t>
  </si>
  <si>
    <t>第190期</t>
  </si>
  <si>
    <t>10.28-11.05</t>
  </si>
  <si>
    <t>第191期</t>
  </si>
  <si>
    <t>第192期</t>
  </si>
  <si>
    <t>第193期</t>
  </si>
  <si>
    <t>第194期</t>
  </si>
  <si>
    <r>
      <t xml:space="preserve">             申请创新类创业培训补贴资金汇总表 (三)               </t>
    </r>
    <r>
      <rPr>
        <b/>
        <sz val="10"/>
        <color indexed="8"/>
        <rFont val="仿宋_GB2312"/>
        <charset val="134"/>
      </rPr>
      <t>2023年11月</t>
    </r>
  </si>
  <si>
    <t>第195期</t>
  </si>
  <si>
    <t>11.11-11.19</t>
  </si>
  <si>
    <t>第196期</t>
  </si>
  <si>
    <t>第197期</t>
  </si>
  <si>
    <t>第198期</t>
  </si>
  <si>
    <t>第199期</t>
  </si>
  <si>
    <t>第200期</t>
  </si>
  <si>
    <t>第201期</t>
  </si>
  <si>
    <t>第202期</t>
  </si>
  <si>
    <t>第203期</t>
  </si>
  <si>
    <t>第204期</t>
  </si>
  <si>
    <t>第205期</t>
  </si>
  <si>
    <t>11期</t>
  </si>
  <si>
    <t>总合计</t>
  </si>
  <si>
    <t>43期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</si>
</sst>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1"/>
      <color indexed="8"/>
      <name val="方正小标宋简体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1"/>
      <color indexed="9"/>
      <name val="宋体"/>
      <charset val="0"/>
    </font>
    <font>
      <sz val="10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0"/>
      <color indexed="8"/>
      <name val="方正小标宋简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1" borderId="1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" borderId="17" applyNumberFormat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22" fillId="16" borderId="1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9" fontId="4" fillId="2" borderId="4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超链接" xfId="8" builtinId="8"/>
    <cellStyle name="注释" xfId="9"/>
    <cellStyle name="已访问的超链接" xfId="10" builtinId="9"/>
    <cellStyle name="60% - 强调文字颜色 2" xfId="11"/>
    <cellStyle name="标题 4" xfId="12"/>
    <cellStyle name="警告文本" xfId="13"/>
    <cellStyle name="解释性文本" xfId="14"/>
    <cellStyle name="标题 1" xfId="15"/>
    <cellStyle name="标题 2" xfId="16"/>
    <cellStyle name="60% - 强调文字颜色 1" xfId="17"/>
    <cellStyle name="标题 3" xfId="18"/>
    <cellStyle name="20% - 强调文字颜色 3" xfId="19"/>
    <cellStyle name="输入" xfId="20"/>
    <cellStyle name="60% - 强调文字颜色 4" xfId="21"/>
    <cellStyle name="输出" xfId="22"/>
    <cellStyle name="计算" xfId="23"/>
    <cellStyle name="检查单元格" xfId="24"/>
    <cellStyle name="20% - 强调文字颜色 6" xfId="25"/>
    <cellStyle name="强调文字颜色 2" xfId="26"/>
    <cellStyle name="链接单元格" xfId="27"/>
    <cellStyle name="汇总" xfId="28"/>
    <cellStyle name="好" xfId="29"/>
    <cellStyle name="40% - 强调文字颜色 3" xfId="30"/>
    <cellStyle name="差" xfId="31"/>
    <cellStyle name="适中" xfId="32"/>
    <cellStyle name="20% - 强调文字颜色 5" xfId="33"/>
    <cellStyle name="强调文字颜色 1" xfId="34"/>
    <cellStyle name="20% - 强调文字颜色 1" xfId="35"/>
    <cellStyle name="40% - 强调文字颜色 1" xfId="36"/>
    <cellStyle name="20% - 强调文字颜色 2" xfId="37"/>
    <cellStyle name="40% - 强调文字颜色 2" xfId="38"/>
    <cellStyle name="强调文字颜色 3" xfId="39"/>
    <cellStyle name="60% - 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7"/>
  <sheetViews>
    <sheetView tabSelected="1" view="pageBreakPreview" zoomScaleNormal="100" zoomScaleSheetLayoutView="100" topLeftCell="A21" workbookViewId="0">
      <selection activeCell="A39" sqref="A39:N39"/>
    </sheetView>
  </sheetViews>
  <sheetFormatPr defaultColWidth="11.0083333333333" defaultRowHeight="27.95" customHeight="1"/>
  <cols>
    <col min="1" max="1" width="8" style="1" customWidth="1"/>
    <col min="2" max="2" width="8.75" style="1" customWidth="1"/>
    <col min="3" max="3" width="10.625" style="1" customWidth="1"/>
    <col min="4" max="4" width="15" style="2" customWidth="1"/>
    <col min="5" max="5" width="6.75" style="1" customWidth="1"/>
    <col min="6" max="6" width="9.125" style="1" customWidth="1"/>
    <col min="7" max="7" width="8.625" style="1" customWidth="1"/>
    <col min="8" max="8" width="8.125" style="3" customWidth="1"/>
    <col min="9" max="9" width="8" style="1" customWidth="1"/>
    <col min="10" max="10" width="10.625" style="1" customWidth="1"/>
    <col min="11" max="11" width="9.25" style="4" customWidth="1"/>
    <col min="12" max="12" width="8.625" style="1" customWidth="1"/>
    <col min="13" max="13" width="8" style="5" customWidth="1"/>
    <col min="14" max="14" width="10.625" style="1" customWidth="1"/>
    <col min="15" max="32" width="9" style="1" customWidth="1"/>
    <col min="33" max="16384" width="11" style="1"/>
  </cols>
  <sheetData>
    <row r="1" ht="39" customHeight="1" spans="1:14">
      <c r="A1" s="6" t="s">
        <v>0</v>
      </c>
      <c r="B1" s="6"/>
      <c r="C1" s="6"/>
      <c r="D1" s="7"/>
      <c r="E1" s="6"/>
      <c r="F1" s="6"/>
      <c r="G1" s="6"/>
      <c r="H1" s="8"/>
      <c r="I1" s="6"/>
      <c r="J1" s="6"/>
      <c r="K1" s="6"/>
      <c r="L1" s="6"/>
      <c r="M1" s="6"/>
      <c r="N1" s="6"/>
    </row>
    <row r="2" ht="28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9" t="s">
        <v>8</v>
      </c>
      <c r="I2" s="35" t="s">
        <v>9</v>
      </c>
      <c r="J2" s="9" t="s">
        <v>10</v>
      </c>
      <c r="K2" s="36" t="s">
        <v>11</v>
      </c>
      <c r="L2" s="9" t="s">
        <v>12</v>
      </c>
      <c r="M2" s="36" t="s">
        <v>13</v>
      </c>
      <c r="N2" s="9" t="s">
        <v>14</v>
      </c>
    </row>
    <row r="3" ht="24" customHeight="1" spans="1:14">
      <c r="A3" s="11" t="s">
        <v>15</v>
      </c>
      <c r="B3" s="12" t="s">
        <v>16</v>
      </c>
      <c r="C3" s="13" t="s">
        <v>17</v>
      </c>
      <c r="D3" s="12" t="s">
        <v>18</v>
      </c>
      <c r="E3" s="13">
        <v>39</v>
      </c>
      <c r="F3" s="13">
        <v>38</v>
      </c>
      <c r="G3" s="14">
        <v>38</v>
      </c>
      <c r="H3" s="15">
        <v>1</v>
      </c>
      <c r="I3" s="28">
        <v>33</v>
      </c>
      <c r="J3" s="13">
        <v>33</v>
      </c>
      <c r="K3" s="19">
        <v>180</v>
      </c>
      <c r="L3" s="19">
        <v>10</v>
      </c>
      <c r="M3" s="31">
        <v>0.8</v>
      </c>
      <c r="N3" s="19">
        <v>47520</v>
      </c>
    </row>
    <row r="4" ht="24" customHeight="1" spans="1:14">
      <c r="A4" s="16"/>
      <c r="B4" s="17"/>
      <c r="C4" s="13" t="s">
        <v>19</v>
      </c>
      <c r="D4" s="17"/>
      <c r="E4" s="13">
        <v>39</v>
      </c>
      <c r="F4" s="13">
        <v>39</v>
      </c>
      <c r="G4" s="14">
        <v>39</v>
      </c>
      <c r="H4" s="15">
        <v>1</v>
      </c>
      <c r="I4" s="28">
        <v>34</v>
      </c>
      <c r="J4" s="13">
        <v>34</v>
      </c>
      <c r="K4" s="19">
        <v>180</v>
      </c>
      <c r="L4" s="19">
        <v>10</v>
      </c>
      <c r="M4" s="31">
        <v>0.8</v>
      </c>
      <c r="N4" s="19">
        <v>48960</v>
      </c>
    </row>
    <row r="5" ht="24" customHeight="1" spans="1:14">
      <c r="A5" s="16"/>
      <c r="B5" s="17"/>
      <c r="C5" s="13" t="s">
        <v>20</v>
      </c>
      <c r="D5" s="17"/>
      <c r="E5" s="13">
        <v>36</v>
      </c>
      <c r="F5" s="13">
        <v>36</v>
      </c>
      <c r="G5" s="14">
        <v>35</v>
      </c>
      <c r="H5" s="15">
        <v>0.97</v>
      </c>
      <c r="I5" s="28">
        <v>30</v>
      </c>
      <c r="J5" s="13">
        <v>30</v>
      </c>
      <c r="K5" s="19">
        <v>180</v>
      </c>
      <c r="L5" s="19">
        <v>10</v>
      </c>
      <c r="M5" s="31">
        <v>0.8</v>
      </c>
      <c r="N5" s="19">
        <v>43200</v>
      </c>
    </row>
    <row r="6" ht="24" customHeight="1" spans="1:14">
      <c r="A6" s="16"/>
      <c r="B6" s="17"/>
      <c r="C6" s="13" t="s">
        <v>21</v>
      </c>
      <c r="D6" s="17"/>
      <c r="E6" s="13">
        <v>36</v>
      </c>
      <c r="F6" s="13">
        <v>35</v>
      </c>
      <c r="G6" s="14">
        <v>35</v>
      </c>
      <c r="H6" s="15">
        <v>1</v>
      </c>
      <c r="I6" s="28">
        <v>31</v>
      </c>
      <c r="J6" s="13">
        <v>31</v>
      </c>
      <c r="K6" s="19">
        <v>180</v>
      </c>
      <c r="L6" s="19">
        <v>10</v>
      </c>
      <c r="M6" s="31">
        <v>0.8</v>
      </c>
      <c r="N6" s="19">
        <v>44640</v>
      </c>
    </row>
    <row r="7" ht="24" customHeight="1" spans="1:14">
      <c r="A7" s="16"/>
      <c r="B7" s="17"/>
      <c r="C7" s="13" t="s">
        <v>22</v>
      </c>
      <c r="D7" s="17"/>
      <c r="E7" s="13">
        <v>37</v>
      </c>
      <c r="F7" s="13">
        <v>37</v>
      </c>
      <c r="G7" s="14">
        <v>37</v>
      </c>
      <c r="H7" s="15">
        <v>1</v>
      </c>
      <c r="I7" s="28">
        <v>36</v>
      </c>
      <c r="J7" s="13">
        <v>36</v>
      </c>
      <c r="K7" s="19">
        <v>180</v>
      </c>
      <c r="L7" s="19">
        <v>10</v>
      </c>
      <c r="M7" s="31">
        <v>0.8</v>
      </c>
      <c r="N7" s="19">
        <f>PRODUCT(J7*K7*L7*M7)</f>
        <v>51840</v>
      </c>
    </row>
    <row r="8" ht="24" customHeight="1" spans="1:14">
      <c r="A8" s="16"/>
      <c r="B8" s="17"/>
      <c r="C8" s="13" t="s">
        <v>23</v>
      </c>
      <c r="D8" s="18"/>
      <c r="E8" s="13">
        <v>39</v>
      </c>
      <c r="F8" s="13">
        <v>39</v>
      </c>
      <c r="G8" s="14">
        <v>38</v>
      </c>
      <c r="H8" s="15">
        <v>0.97</v>
      </c>
      <c r="I8" s="28">
        <v>38</v>
      </c>
      <c r="J8" s="13">
        <v>38</v>
      </c>
      <c r="K8" s="19">
        <v>180</v>
      </c>
      <c r="L8" s="19">
        <v>10</v>
      </c>
      <c r="M8" s="31">
        <v>0.8</v>
      </c>
      <c r="N8" s="19">
        <f t="shared" ref="N8:N21" si="0">PRODUCT(J8*K8*L8*M8)</f>
        <v>54720</v>
      </c>
    </row>
    <row r="9" ht="24" customHeight="1" spans="1:14">
      <c r="A9" s="16"/>
      <c r="B9" s="17"/>
      <c r="C9" s="13" t="s">
        <v>24</v>
      </c>
      <c r="D9" s="17" t="s">
        <v>25</v>
      </c>
      <c r="E9" s="19">
        <v>39</v>
      </c>
      <c r="F9" s="19">
        <v>39</v>
      </c>
      <c r="G9" s="20">
        <v>39</v>
      </c>
      <c r="H9" s="15">
        <v>1</v>
      </c>
      <c r="I9" s="37">
        <v>39</v>
      </c>
      <c r="J9" s="19">
        <v>39</v>
      </c>
      <c r="K9" s="19">
        <v>180</v>
      </c>
      <c r="L9" s="19">
        <v>10</v>
      </c>
      <c r="M9" s="31">
        <v>0.8</v>
      </c>
      <c r="N9" s="19">
        <f>PRODUCT(J9*K9*L9*M9)</f>
        <v>56160</v>
      </c>
    </row>
    <row r="10" ht="24" customHeight="1" spans="1:14">
      <c r="A10" s="16"/>
      <c r="B10" s="17"/>
      <c r="C10" s="13" t="s">
        <v>26</v>
      </c>
      <c r="D10" s="17"/>
      <c r="E10" s="19">
        <v>39</v>
      </c>
      <c r="F10" s="19">
        <v>38</v>
      </c>
      <c r="G10" s="20">
        <v>38</v>
      </c>
      <c r="H10" s="15">
        <v>1</v>
      </c>
      <c r="I10" s="37">
        <v>38</v>
      </c>
      <c r="J10" s="19">
        <v>38</v>
      </c>
      <c r="K10" s="19">
        <v>180</v>
      </c>
      <c r="L10" s="19">
        <v>10</v>
      </c>
      <c r="M10" s="31">
        <v>0.8</v>
      </c>
      <c r="N10" s="19">
        <f>PRODUCT(J10*K10*L10*M10)</f>
        <v>54720</v>
      </c>
    </row>
    <row r="11" ht="24" customHeight="1" spans="1:14">
      <c r="A11" s="16"/>
      <c r="B11" s="17"/>
      <c r="C11" s="13" t="s">
        <v>27</v>
      </c>
      <c r="D11" s="17"/>
      <c r="E11" s="19">
        <v>37</v>
      </c>
      <c r="F11" s="19">
        <v>37</v>
      </c>
      <c r="G11" s="20">
        <v>37</v>
      </c>
      <c r="H11" s="15">
        <v>1</v>
      </c>
      <c r="I11" s="37">
        <v>37</v>
      </c>
      <c r="J11" s="19">
        <v>37</v>
      </c>
      <c r="K11" s="19">
        <v>180</v>
      </c>
      <c r="L11" s="19">
        <v>10</v>
      </c>
      <c r="M11" s="31">
        <v>0.8</v>
      </c>
      <c r="N11" s="19">
        <f>PRODUCT(J11*K11*L11*M11)</f>
        <v>53280</v>
      </c>
    </row>
    <row r="12" ht="24" customHeight="1" spans="1:14">
      <c r="A12" s="16"/>
      <c r="B12" s="17"/>
      <c r="C12" s="13" t="s">
        <v>28</v>
      </c>
      <c r="D12" s="17"/>
      <c r="E12" s="13">
        <v>38</v>
      </c>
      <c r="F12" s="13">
        <v>34</v>
      </c>
      <c r="G12" s="14">
        <v>34</v>
      </c>
      <c r="H12" s="15">
        <v>1</v>
      </c>
      <c r="I12" s="28">
        <v>34</v>
      </c>
      <c r="J12" s="13">
        <v>34</v>
      </c>
      <c r="K12" s="19">
        <v>180</v>
      </c>
      <c r="L12" s="19">
        <v>10</v>
      </c>
      <c r="M12" s="31">
        <v>0.8</v>
      </c>
      <c r="N12" s="19">
        <f>PRODUCT(J12*K12*L12*M12)</f>
        <v>48960</v>
      </c>
    </row>
    <row r="13" ht="24" customHeight="1" spans="1:14">
      <c r="A13" s="16"/>
      <c r="B13" s="17"/>
      <c r="C13" s="13" t="s">
        <v>29</v>
      </c>
      <c r="D13" s="17"/>
      <c r="E13" s="13">
        <v>40</v>
      </c>
      <c r="F13" s="13">
        <v>37</v>
      </c>
      <c r="G13" s="14">
        <v>36</v>
      </c>
      <c r="H13" s="15">
        <v>0.97</v>
      </c>
      <c r="I13" s="28">
        <v>33</v>
      </c>
      <c r="J13" s="13">
        <v>33</v>
      </c>
      <c r="K13" s="19">
        <v>180</v>
      </c>
      <c r="L13" s="19">
        <v>10</v>
      </c>
      <c r="M13" s="31">
        <v>0.8</v>
      </c>
      <c r="N13" s="19">
        <f>PRODUCT(J13*K13*L13*M13)</f>
        <v>47520</v>
      </c>
    </row>
    <row r="14" ht="24" customHeight="1" spans="1:14">
      <c r="A14" s="16"/>
      <c r="B14" s="17"/>
      <c r="C14" s="13" t="s">
        <v>30</v>
      </c>
      <c r="D14" s="17"/>
      <c r="E14" s="13">
        <v>39</v>
      </c>
      <c r="F14" s="13">
        <v>36</v>
      </c>
      <c r="G14" s="14">
        <v>36</v>
      </c>
      <c r="H14" s="15">
        <v>1</v>
      </c>
      <c r="I14" s="28">
        <v>35</v>
      </c>
      <c r="J14" s="13">
        <v>35</v>
      </c>
      <c r="K14" s="19">
        <v>180</v>
      </c>
      <c r="L14" s="19">
        <v>10</v>
      </c>
      <c r="M14" s="31">
        <v>0.8</v>
      </c>
      <c r="N14" s="19">
        <f>PRODUCT(J14*K14*L14*M14)</f>
        <v>50400</v>
      </c>
    </row>
    <row r="15" ht="24" customHeight="1" spans="1:14">
      <c r="A15" s="16"/>
      <c r="B15" s="17"/>
      <c r="C15" s="13" t="s">
        <v>31</v>
      </c>
      <c r="D15" s="17"/>
      <c r="E15" s="13">
        <v>40</v>
      </c>
      <c r="F15" s="13">
        <v>38</v>
      </c>
      <c r="G15" s="14">
        <v>38</v>
      </c>
      <c r="H15" s="15">
        <v>1</v>
      </c>
      <c r="I15" s="28">
        <v>37</v>
      </c>
      <c r="J15" s="13">
        <v>37</v>
      </c>
      <c r="K15" s="19">
        <v>180</v>
      </c>
      <c r="L15" s="19">
        <v>10</v>
      </c>
      <c r="M15" s="31">
        <v>0.8</v>
      </c>
      <c r="N15" s="19">
        <f>PRODUCT(J15*K15*L15*M15)</f>
        <v>53280</v>
      </c>
    </row>
    <row r="16" ht="24" customHeight="1" spans="1:14">
      <c r="A16" s="16"/>
      <c r="B16" s="17"/>
      <c r="C16" s="13" t="s">
        <v>32</v>
      </c>
      <c r="D16" s="17"/>
      <c r="E16" s="13">
        <v>38</v>
      </c>
      <c r="F16" s="13">
        <v>37</v>
      </c>
      <c r="G16" s="14">
        <v>37</v>
      </c>
      <c r="H16" s="15">
        <v>1</v>
      </c>
      <c r="I16" s="28">
        <v>36</v>
      </c>
      <c r="J16" s="13">
        <v>36</v>
      </c>
      <c r="K16" s="19">
        <v>180</v>
      </c>
      <c r="L16" s="19">
        <v>10</v>
      </c>
      <c r="M16" s="31">
        <v>0.8</v>
      </c>
      <c r="N16" s="19">
        <f>PRODUCT(J16*K16*L16*M16)</f>
        <v>51840</v>
      </c>
    </row>
    <row r="17" ht="24" customHeight="1" spans="1:14">
      <c r="A17" s="16"/>
      <c r="B17" s="17"/>
      <c r="C17" s="13" t="s">
        <v>33</v>
      </c>
      <c r="D17" s="17"/>
      <c r="E17" s="13">
        <v>37</v>
      </c>
      <c r="F17" s="13">
        <v>36</v>
      </c>
      <c r="G17" s="14">
        <v>36</v>
      </c>
      <c r="H17" s="15">
        <v>1</v>
      </c>
      <c r="I17" s="28">
        <v>36</v>
      </c>
      <c r="J17" s="13">
        <v>36</v>
      </c>
      <c r="K17" s="19">
        <v>180</v>
      </c>
      <c r="L17" s="19">
        <v>10</v>
      </c>
      <c r="M17" s="31">
        <v>0.8</v>
      </c>
      <c r="N17" s="19">
        <f>PRODUCT(J17*K17*L17*M17)</f>
        <v>51840</v>
      </c>
    </row>
    <row r="18" ht="24" customHeight="1" spans="1:14">
      <c r="A18" s="16"/>
      <c r="B18" s="17"/>
      <c r="C18" s="13" t="s">
        <v>34</v>
      </c>
      <c r="D18" s="17"/>
      <c r="E18" s="13">
        <v>40</v>
      </c>
      <c r="F18" s="13">
        <v>40</v>
      </c>
      <c r="G18" s="14">
        <v>40</v>
      </c>
      <c r="H18" s="15">
        <v>1</v>
      </c>
      <c r="I18" s="28">
        <v>40</v>
      </c>
      <c r="J18" s="13">
        <v>40</v>
      </c>
      <c r="K18" s="19">
        <v>180</v>
      </c>
      <c r="L18" s="19">
        <v>10</v>
      </c>
      <c r="M18" s="31">
        <v>0.8</v>
      </c>
      <c r="N18" s="19">
        <f>PRODUCT(J18*K18*L18*M18)</f>
        <v>57600</v>
      </c>
    </row>
    <row r="19" ht="24" customHeight="1" spans="1:14">
      <c r="A19" s="16"/>
      <c r="B19" s="21" t="s">
        <v>35</v>
      </c>
      <c r="C19" s="22" t="s">
        <v>36</v>
      </c>
      <c r="D19" s="23"/>
      <c r="E19" s="22">
        <f t="shared" ref="E19:G19" si="1">SUM(E3:E18)</f>
        <v>613</v>
      </c>
      <c r="F19" s="22">
        <f>SUM(F3:F18)</f>
        <v>596</v>
      </c>
      <c r="G19" s="24">
        <f>SUM(G3:G18)</f>
        <v>593</v>
      </c>
      <c r="H19" s="25">
        <v>0.99</v>
      </c>
      <c r="I19" s="38">
        <f t="shared" ref="I19:N19" si="2">SUM(I3:I18)</f>
        <v>567</v>
      </c>
      <c r="J19" s="22">
        <f>SUM(J3:J18)</f>
        <v>567</v>
      </c>
      <c r="K19" s="39"/>
      <c r="L19" s="39"/>
      <c r="M19" s="40"/>
      <c r="N19" s="22">
        <f>SUM(N3:N18)</f>
        <v>816480</v>
      </c>
    </row>
    <row r="20" ht="36" customHeight="1" spans="1:14">
      <c r="A20" s="6" t="s">
        <v>37</v>
      </c>
      <c r="B20" s="6"/>
      <c r="C20" s="6"/>
      <c r="D20" s="7"/>
      <c r="E20" s="6"/>
      <c r="F20" s="6"/>
      <c r="G20" s="6"/>
      <c r="H20" s="8"/>
      <c r="I20" s="6"/>
      <c r="J20" s="6"/>
      <c r="K20" s="6"/>
      <c r="L20" s="6"/>
      <c r="M20" s="6"/>
      <c r="N20" s="6"/>
    </row>
    <row r="21" ht="35" customHeight="1" spans="1:14">
      <c r="A21" s="9" t="s">
        <v>1</v>
      </c>
      <c r="B21" s="9" t="s">
        <v>2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7</v>
      </c>
      <c r="H21" s="9" t="s">
        <v>8</v>
      </c>
      <c r="I21" s="35" t="s">
        <v>9</v>
      </c>
      <c r="J21" s="9" t="s">
        <v>10</v>
      </c>
      <c r="K21" s="9" t="s">
        <v>11</v>
      </c>
      <c r="L21" s="9" t="s">
        <v>12</v>
      </c>
      <c r="M21" s="9" t="s">
        <v>13</v>
      </c>
      <c r="N21" s="9" t="s">
        <v>14</v>
      </c>
    </row>
    <row r="22" ht="24" customHeight="1" spans="1:14">
      <c r="A22" s="26" t="s">
        <v>38</v>
      </c>
      <c r="B22" s="27" t="s">
        <v>16</v>
      </c>
      <c r="C22" s="13" t="s">
        <v>39</v>
      </c>
      <c r="D22" s="17" t="s">
        <v>25</v>
      </c>
      <c r="E22" s="13">
        <v>40</v>
      </c>
      <c r="F22" s="13">
        <v>38</v>
      </c>
      <c r="G22" s="14">
        <v>38</v>
      </c>
      <c r="H22" s="15">
        <v>1</v>
      </c>
      <c r="I22" s="28">
        <v>38</v>
      </c>
      <c r="J22" s="13">
        <v>38</v>
      </c>
      <c r="K22" s="19">
        <v>180</v>
      </c>
      <c r="L22" s="19">
        <v>10</v>
      </c>
      <c r="M22" s="31">
        <v>0.8</v>
      </c>
      <c r="N22" s="19">
        <f t="shared" ref="N22:N25" si="3">PRODUCT(J22*K22*L22*M22)</f>
        <v>54720</v>
      </c>
    </row>
    <row r="23" ht="24" customHeight="1" spans="1:14">
      <c r="A23" s="26"/>
      <c r="B23" s="27"/>
      <c r="C23" s="13" t="s">
        <v>40</v>
      </c>
      <c r="D23" s="17"/>
      <c r="E23" s="19">
        <v>39</v>
      </c>
      <c r="F23" s="19">
        <v>38</v>
      </c>
      <c r="G23" s="20">
        <v>37</v>
      </c>
      <c r="H23" s="15">
        <v>0.97</v>
      </c>
      <c r="I23" s="37">
        <v>37</v>
      </c>
      <c r="J23" s="19">
        <v>37</v>
      </c>
      <c r="K23" s="19">
        <v>180</v>
      </c>
      <c r="L23" s="19">
        <v>10</v>
      </c>
      <c r="M23" s="31">
        <v>0.8</v>
      </c>
      <c r="N23" s="19">
        <f>PRODUCT(J23*K23*L23*M23)</f>
        <v>53280</v>
      </c>
    </row>
    <row r="24" ht="24" customHeight="1" spans="1:14">
      <c r="A24" s="26"/>
      <c r="B24" s="27"/>
      <c r="C24" s="13" t="s">
        <v>41</v>
      </c>
      <c r="D24" s="17"/>
      <c r="E24" s="19">
        <v>40</v>
      </c>
      <c r="F24" s="19">
        <v>39</v>
      </c>
      <c r="G24" s="20">
        <v>39</v>
      </c>
      <c r="H24" s="15">
        <v>1</v>
      </c>
      <c r="I24" s="37">
        <v>37</v>
      </c>
      <c r="J24" s="19">
        <v>37</v>
      </c>
      <c r="K24" s="19">
        <v>180</v>
      </c>
      <c r="L24" s="19">
        <v>10</v>
      </c>
      <c r="M24" s="31">
        <v>0.8</v>
      </c>
      <c r="N24" s="19">
        <f>PRODUCT(J24*K24*L24*M24)</f>
        <v>53280</v>
      </c>
    </row>
    <row r="25" ht="24" customHeight="1" spans="1:14">
      <c r="A25" s="26"/>
      <c r="B25" s="27"/>
      <c r="C25" s="28" t="s">
        <v>42</v>
      </c>
      <c r="D25" s="17"/>
      <c r="E25" s="19">
        <v>40</v>
      </c>
      <c r="F25" s="19">
        <v>39</v>
      </c>
      <c r="G25" s="20">
        <v>39</v>
      </c>
      <c r="H25" s="15">
        <v>1</v>
      </c>
      <c r="I25" s="37">
        <v>39</v>
      </c>
      <c r="J25" s="19">
        <v>39</v>
      </c>
      <c r="K25" s="19">
        <v>180</v>
      </c>
      <c r="L25" s="19">
        <v>10</v>
      </c>
      <c r="M25" s="31">
        <v>0.8</v>
      </c>
      <c r="N25" s="19">
        <f>PRODUCT(J25*K25*L25*M25)</f>
        <v>56160</v>
      </c>
    </row>
    <row r="26" ht="24" customHeight="1" spans="1:14">
      <c r="A26" s="26"/>
      <c r="B26" s="27"/>
      <c r="C26" s="28" t="s">
        <v>43</v>
      </c>
      <c r="D26" s="17"/>
      <c r="E26" s="19">
        <v>40</v>
      </c>
      <c r="F26" s="19">
        <v>38</v>
      </c>
      <c r="G26" s="20">
        <v>38</v>
      </c>
      <c r="H26" s="15">
        <v>1</v>
      </c>
      <c r="I26" s="37">
        <v>38</v>
      </c>
      <c r="J26" s="19">
        <v>38</v>
      </c>
      <c r="K26" s="19">
        <v>180</v>
      </c>
      <c r="L26" s="19">
        <v>10</v>
      </c>
      <c r="M26" s="31">
        <v>0.8</v>
      </c>
      <c r="N26" s="19">
        <f t="shared" ref="N26:N32" si="4">PRODUCT(J26*K26*L26*M26)</f>
        <v>54720</v>
      </c>
    </row>
    <row r="27" ht="24" customHeight="1" spans="1:14">
      <c r="A27" s="26"/>
      <c r="B27" s="29"/>
      <c r="C27" s="28" t="s">
        <v>44</v>
      </c>
      <c r="D27" s="18"/>
      <c r="E27" s="19">
        <v>39</v>
      </c>
      <c r="F27" s="19">
        <v>39</v>
      </c>
      <c r="G27" s="20">
        <v>39</v>
      </c>
      <c r="H27" s="15">
        <v>1</v>
      </c>
      <c r="I27" s="37">
        <v>39</v>
      </c>
      <c r="J27" s="19">
        <v>39</v>
      </c>
      <c r="K27" s="19">
        <v>180</v>
      </c>
      <c r="L27" s="19">
        <v>10</v>
      </c>
      <c r="M27" s="31">
        <v>0.8</v>
      </c>
      <c r="N27" s="19">
        <f>PRODUCT(J27*K27*L27*M27)</f>
        <v>56160</v>
      </c>
    </row>
    <row r="28" ht="24" customHeight="1" spans="1:14">
      <c r="A28" s="26"/>
      <c r="B28" s="30" t="s">
        <v>45</v>
      </c>
      <c r="C28" s="28" t="s">
        <v>46</v>
      </c>
      <c r="D28" s="13" t="s">
        <v>47</v>
      </c>
      <c r="E28" s="19">
        <v>40</v>
      </c>
      <c r="F28" s="19">
        <v>40</v>
      </c>
      <c r="G28" s="20">
        <v>40</v>
      </c>
      <c r="H28" s="15">
        <v>1</v>
      </c>
      <c r="I28" s="37">
        <v>39</v>
      </c>
      <c r="J28" s="19">
        <v>39</v>
      </c>
      <c r="K28" s="19">
        <v>180</v>
      </c>
      <c r="L28" s="19">
        <v>9</v>
      </c>
      <c r="M28" s="31">
        <v>0.8</v>
      </c>
      <c r="N28" s="19">
        <f>PRODUCT(J28*K28*L28*M28)</f>
        <v>50544</v>
      </c>
    </row>
    <row r="29" ht="24" customHeight="1" spans="1:14">
      <c r="A29" s="26"/>
      <c r="B29" s="27"/>
      <c r="C29" s="28" t="s">
        <v>48</v>
      </c>
      <c r="D29" s="13"/>
      <c r="E29" s="19">
        <v>40</v>
      </c>
      <c r="F29" s="19">
        <v>40</v>
      </c>
      <c r="G29" s="20">
        <v>38</v>
      </c>
      <c r="H29" s="15">
        <v>0.95</v>
      </c>
      <c r="I29" s="37">
        <v>38</v>
      </c>
      <c r="J29" s="19">
        <v>38</v>
      </c>
      <c r="K29" s="19">
        <v>180</v>
      </c>
      <c r="L29" s="19">
        <v>9</v>
      </c>
      <c r="M29" s="31">
        <v>0.8</v>
      </c>
      <c r="N29" s="19">
        <f>PRODUCT(J29*K29*L29*M29)</f>
        <v>49248</v>
      </c>
    </row>
    <row r="30" ht="24" customHeight="1" spans="1:14">
      <c r="A30" s="26"/>
      <c r="B30" s="27"/>
      <c r="C30" s="28" t="s">
        <v>49</v>
      </c>
      <c r="D30" s="13"/>
      <c r="E30" s="19">
        <v>40</v>
      </c>
      <c r="F30" s="19">
        <v>37</v>
      </c>
      <c r="G30" s="20">
        <v>36</v>
      </c>
      <c r="H30" s="15">
        <v>0.97</v>
      </c>
      <c r="I30" s="37">
        <v>35</v>
      </c>
      <c r="J30" s="19">
        <v>35</v>
      </c>
      <c r="K30" s="19">
        <v>180</v>
      </c>
      <c r="L30" s="19">
        <v>9</v>
      </c>
      <c r="M30" s="31">
        <v>0.8</v>
      </c>
      <c r="N30" s="19">
        <f>PRODUCT(J30*K30*L30*M30)</f>
        <v>45360</v>
      </c>
    </row>
    <row r="31" ht="24" customHeight="1" spans="1:14">
      <c r="A31" s="26"/>
      <c r="B31" s="27"/>
      <c r="C31" s="28" t="s">
        <v>50</v>
      </c>
      <c r="D31" s="13"/>
      <c r="E31" s="19">
        <v>39</v>
      </c>
      <c r="F31" s="19">
        <v>38</v>
      </c>
      <c r="G31" s="20">
        <v>38</v>
      </c>
      <c r="H31" s="15">
        <v>1</v>
      </c>
      <c r="I31" s="37">
        <v>36</v>
      </c>
      <c r="J31" s="19">
        <v>36</v>
      </c>
      <c r="K31" s="19">
        <v>180</v>
      </c>
      <c r="L31" s="19">
        <v>9</v>
      </c>
      <c r="M31" s="31">
        <v>0.8</v>
      </c>
      <c r="N31" s="19">
        <f>PRODUCT(J31*K31*L31*M31)</f>
        <v>46656</v>
      </c>
    </row>
    <row r="32" ht="24" customHeight="1" spans="1:14">
      <c r="A32" s="26"/>
      <c r="B32" s="27"/>
      <c r="C32" s="28" t="s">
        <v>51</v>
      </c>
      <c r="D32" s="13"/>
      <c r="E32" s="19">
        <v>39</v>
      </c>
      <c r="F32" s="19">
        <v>39</v>
      </c>
      <c r="G32" s="20">
        <v>38</v>
      </c>
      <c r="H32" s="15">
        <v>0.97</v>
      </c>
      <c r="I32" s="37">
        <v>37</v>
      </c>
      <c r="J32" s="19">
        <v>37</v>
      </c>
      <c r="K32" s="19">
        <v>180</v>
      </c>
      <c r="L32" s="19">
        <v>9</v>
      </c>
      <c r="M32" s="31">
        <v>0.8</v>
      </c>
      <c r="N32" s="19">
        <f>PRODUCT(J32*K32*L32*M32)</f>
        <v>47952</v>
      </c>
    </row>
    <row r="33" ht="24" customHeight="1" spans="1:14">
      <c r="A33" s="26"/>
      <c r="B33" s="27"/>
      <c r="C33" s="28" t="s">
        <v>52</v>
      </c>
      <c r="D33" s="12" t="s">
        <v>53</v>
      </c>
      <c r="E33" s="19">
        <v>39</v>
      </c>
      <c r="F33" s="19">
        <v>35</v>
      </c>
      <c r="G33" s="19">
        <v>34</v>
      </c>
      <c r="H33" s="31">
        <v>0.97</v>
      </c>
      <c r="I33" s="19">
        <v>32</v>
      </c>
      <c r="J33" s="19">
        <v>32</v>
      </c>
      <c r="K33" s="19">
        <v>180</v>
      </c>
      <c r="L33" s="19">
        <v>9</v>
      </c>
      <c r="M33" s="31">
        <v>0.8</v>
      </c>
      <c r="N33" s="19">
        <v>41472</v>
      </c>
    </row>
    <row r="34" ht="24" customHeight="1" spans="1:14">
      <c r="A34" s="26"/>
      <c r="B34" s="27"/>
      <c r="C34" s="28" t="s">
        <v>54</v>
      </c>
      <c r="D34" s="17"/>
      <c r="E34" s="19">
        <v>39</v>
      </c>
      <c r="F34" s="19">
        <v>34</v>
      </c>
      <c r="G34" s="19">
        <v>33</v>
      </c>
      <c r="H34" s="31">
        <v>0.97</v>
      </c>
      <c r="I34" s="19">
        <v>31</v>
      </c>
      <c r="J34" s="19">
        <v>31</v>
      </c>
      <c r="K34" s="19">
        <v>180</v>
      </c>
      <c r="L34" s="19">
        <v>9</v>
      </c>
      <c r="M34" s="31">
        <v>0.8</v>
      </c>
      <c r="N34" s="19">
        <v>40176</v>
      </c>
    </row>
    <row r="35" ht="24" customHeight="1" spans="1:14">
      <c r="A35" s="26"/>
      <c r="B35" s="27"/>
      <c r="C35" s="28" t="s">
        <v>55</v>
      </c>
      <c r="D35" s="17"/>
      <c r="E35" s="19">
        <v>36</v>
      </c>
      <c r="F35" s="19">
        <v>35</v>
      </c>
      <c r="G35" s="19">
        <v>35</v>
      </c>
      <c r="H35" s="31">
        <v>1</v>
      </c>
      <c r="I35" s="19">
        <v>34</v>
      </c>
      <c r="J35" s="19">
        <v>34</v>
      </c>
      <c r="K35" s="19">
        <v>180</v>
      </c>
      <c r="L35" s="19">
        <v>9</v>
      </c>
      <c r="M35" s="31">
        <v>0.8</v>
      </c>
      <c r="N35" s="19">
        <v>44064</v>
      </c>
    </row>
    <row r="36" ht="24" customHeight="1" spans="1:14">
      <c r="A36" s="26"/>
      <c r="B36" s="27"/>
      <c r="C36" s="28" t="s">
        <v>56</v>
      </c>
      <c r="D36" s="17"/>
      <c r="E36" s="19">
        <v>39</v>
      </c>
      <c r="F36" s="19">
        <v>37</v>
      </c>
      <c r="G36" s="19">
        <v>37</v>
      </c>
      <c r="H36" s="31">
        <v>1</v>
      </c>
      <c r="I36" s="19">
        <v>35</v>
      </c>
      <c r="J36" s="19">
        <v>35</v>
      </c>
      <c r="K36" s="19">
        <v>180</v>
      </c>
      <c r="L36" s="19">
        <v>9</v>
      </c>
      <c r="M36" s="31">
        <v>0.8</v>
      </c>
      <c r="N36" s="19">
        <v>45360</v>
      </c>
    </row>
    <row r="37" ht="24" customHeight="1" spans="1:14">
      <c r="A37" s="26"/>
      <c r="B37" s="27"/>
      <c r="C37" s="28" t="s">
        <v>57</v>
      </c>
      <c r="D37" s="18"/>
      <c r="E37" s="19">
        <v>40</v>
      </c>
      <c r="F37" s="19">
        <v>35</v>
      </c>
      <c r="G37" s="19">
        <v>35</v>
      </c>
      <c r="H37" s="31">
        <v>1</v>
      </c>
      <c r="I37" s="19">
        <v>32</v>
      </c>
      <c r="J37" s="19">
        <v>32</v>
      </c>
      <c r="K37" s="19">
        <v>180</v>
      </c>
      <c r="L37" s="19">
        <v>9</v>
      </c>
      <c r="M37" s="31">
        <v>0.8</v>
      </c>
      <c r="N37" s="19">
        <v>41472</v>
      </c>
    </row>
    <row r="38" ht="24" customHeight="1" spans="1:14">
      <c r="A38" s="11"/>
      <c r="B38" s="30" t="s">
        <v>35</v>
      </c>
      <c r="C38" s="12" t="s">
        <v>36</v>
      </c>
      <c r="D38" s="12"/>
      <c r="E38" s="22">
        <f t="shared" ref="E38:G38" si="5">SUM(E22:E37)</f>
        <v>629</v>
      </c>
      <c r="F38" s="22">
        <f>SUM(F22:F37)</f>
        <v>601</v>
      </c>
      <c r="G38" s="24">
        <f>SUM(G22:G37)</f>
        <v>594</v>
      </c>
      <c r="H38" s="25">
        <v>0.99</v>
      </c>
      <c r="I38" s="38">
        <f t="shared" ref="I38:N38" si="6">SUM(I22:I37)</f>
        <v>577</v>
      </c>
      <c r="J38" s="22">
        <f>SUM(J22:J37)</f>
        <v>577</v>
      </c>
      <c r="K38" s="41"/>
      <c r="L38" s="39"/>
      <c r="M38" s="42"/>
      <c r="N38" s="39">
        <f>SUM(N22:N37)</f>
        <v>780624</v>
      </c>
    </row>
    <row r="39" ht="39" customHeight="1" spans="1:14">
      <c r="A39" s="6" t="s">
        <v>58</v>
      </c>
      <c r="B39" s="6"/>
      <c r="C39" s="6"/>
      <c r="D39" s="7"/>
      <c r="E39" s="6"/>
      <c r="F39" s="6"/>
      <c r="G39" s="6"/>
      <c r="H39" s="8"/>
      <c r="I39" s="6"/>
      <c r="J39" s="6"/>
      <c r="K39" s="6"/>
      <c r="L39" s="6"/>
      <c r="M39" s="6"/>
      <c r="N39" s="6"/>
    </row>
    <row r="40" ht="36" customHeight="1" spans="1:14">
      <c r="A40" s="9" t="s">
        <v>1</v>
      </c>
      <c r="B40" s="9" t="s">
        <v>2</v>
      </c>
      <c r="C40" s="9" t="s">
        <v>3</v>
      </c>
      <c r="D40" s="9" t="s">
        <v>4</v>
      </c>
      <c r="E40" s="9" t="s">
        <v>5</v>
      </c>
      <c r="F40" s="9" t="s">
        <v>6</v>
      </c>
      <c r="G40" s="10" t="s">
        <v>7</v>
      </c>
      <c r="H40" s="9" t="s">
        <v>8</v>
      </c>
      <c r="I40" s="35" t="s">
        <v>9</v>
      </c>
      <c r="J40" s="9" t="s">
        <v>10</v>
      </c>
      <c r="K40" s="9" t="s">
        <v>11</v>
      </c>
      <c r="L40" s="9" t="s">
        <v>12</v>
      </c>
      <c r="M40" s="9" t="s">
        <v>13</v>
      </c>
      <c r="N40" s="9" t="s">
        <v>14</v>
      </c>
    </row>
    <row r="41" ht="24" customHeight="1" spans="1:14">
      <c r="A41" s="26" t="s">
        <v>38</v>
      </c>
      <c r="B41" s="27" t="s">
        <v>45</v>
      </c>
      <c r="C41" s="28" t="s">
        <v>59</v>
      </c>
      <c r="D41" s="17" t="s">
        <v>60</v>
      </c>
      <c r="E41" s="19">
        <v>36</v>
      </c>
      <c r="F41" s="19">
        <v>36</v>
      </c>
      <c r="G41" s="19">
        <v>36</v>
      </c>
      <c r="H41" s="31">
        <v>1</v>
      </c>
      <c r="I41" s="19">
        <v>36</v>
      </c>
      <c r="J41" s="19">
        <v>36</v>
      </c>
      <c r="K41" s="19">
        <v>180</v>
      </c>
      <c r="L41" s="19">
        <v>9</v>
      </c>
      <c r="M41" s="31">
        <v>0.8</v>
      </c>
      <c r="N41" s="19">
        <f>PRODUCT(J41*K41*L41*M41)</f>
        <v>46656</v>
      </c>
    </row>
    <row r="42" ht="24" customHeight="1" spans="1:14">
      <c r="A42" s="26"/>
      <c r="B42" s="27"/>
      <c r="C42" s="28" t="s">
        <v>61</v>
      </c>
      <c r="D42" s="17"/>
      <c r="E42" s="19">
        <v>36</v>
      </c>
      <c r="F42" s="19">
        <v>35</v>
      </c>
      <c r="G42" s="19">
        <v>35</v>
      </c>
      <c r="H42" s="31">
        <v>1</v>
      </c>
      <c r="I42" s="19">
        <v>35</v>
      </c>
      <c r="J42" s="19">
        <v>35</v>
      </c>
      <c r="K42" s="19">
        <v>180</v>
      </c>
      <c r="L42" s="19">
        <v>9</v>
      </c>
      <c r="M42" s="31">
        <v>0.8</v>
      </c>
      <c r="N42" s="19">
        <f t="shared" ref="N42:N52" si="7">PRODUCT(J42*K42*L42*M42)</f>
        <v>45360</v>
      </c>
    </row>
    <row r="43" ht="24" customHeight="1" spans="1:14">
      <c r="A43" s="26"/>
      <c r="B43" s="27"/>
      <c r="C43" s="28" t="s">
        <v>62</v>
      </c>
      <c r="D43" s="17"/>
      <c r="E43" s="19">
        <v>37</v>
      </c>
      <c r="F43" s="19">
        <v>37</v>
      </c>
      <c r="G43" s="19">
        <v>37</v>
      </c>
      <c r="H43" s="31">
        <v>1</v>
      </c>
      <c r="I43" s="19">
        <v>37</v>
      </c>
      <c r="J43" s="19">
        <v>37</v>
      </c>
      <c r="K43" s="19">
        <v>180</v>
      </c>
      <c r="L43" s="19">
        <v>9</v>
      </c>
      <c r="M43" s="31">
        <v>0.8</v>
      </c>
      <c r="N43" s="19">
        <f>PRODUCT(J43*K43*L43*M43)</f>
        <v>47952</v>
      </c>
    </row>
    <row r="44" ht="24" customHeight="1" spans="1:14">
      <c r="A44" s="26"/>
      <c r="B44" s="27"/>
      <c r="C44" s="28" t="s">
        <v>63</v>
      </c>
      <c r="D44" s="17"/>
      <c r="E44" s="19">
        <v>37</v>
      </c>
      <c r="F44" s="19">
        <v>37</v>
      </c>
      <c r="G44" s="19">
        <v>37</v>
      </c>
      <c r="H44" s="31">
        <v>1</v>
      </c>
      <c r="I44" s="19">
        <v>35</v>
      </c>
      <c r="J44" s="19">
        <v>35</v>
      </c>
      <c r="K44" s="19">
        <v>180</v>
      </c>
      <c r="L44" s="19">
        <v>9</v>
      </c>
      <c r="M44" s="31">
        <v>0.8</v>
      </c>
      <c r="N44" s="19">
        <f>PRODUCT(J44*K44*L44*M44)</f>
        <v>45360</v>
      </c>
    </row>
    <row r="45" ht="24" customHeight="1" spans="1:14">
      <c r="A45" s="26"/>
      <c r="B45" s="27"/>
      <c r="C45" s="28" t="s">
        <v>64</v>
      </c>
      <c r="D45" s="17"/>
      <c r="E45" s="19">
        <v>36</v>
      </c>
      <c r="F45" s="19">
        <v>36</v>
      </c>
      <c r="G45" s="19">
        <v>36</v>
      </c>
      <c r="H45" s="31">
        <v>1</v>
      </c>
      <c r="I45" s="19">
        <v>36</v>
      </c>
      <c r="J45" s="19">
        <v>36</v>
      </c>
      <c r="K45" s="19">
        <v>180</v>
      </c>
      <c r="L45" s="19">
        <v>9</v>
      </c>
      <c r="M45" s="31">
        <v>0.8</v>
      </c>
      <c r="N45" s="19">
        <f>PRODUCT(J45*K45*L45*M45)</f>
        <v>46656</v>
      </c>
    </row>
    <row r="46" ht="24" customHeight="1" spans="1:14">
      <c r="A46" s="26"/>
      <c r="B46" s="27"/>
      <c r="C46" s="13" t="s">
        <v>65</v>
      </c>
      <c r="D46" s="17"/>
      <c r="E46" s="19">
        <v>37</v>
      </c>
      <c r="F46" s="19">
        <v>37</v>
      </c>
      <c r="G46" s="19">
        <v>37</v>
      </c>
      <c r="H46" s="31">
        <v>1</v>
      </c>
      <c r="I46" s="19">
        <v>37</v>
      </c>
      <c r="J46" s="19">
        <v>37</v>
      </c>
      <c r="K46" s="19">
        <v>180</v>
      </c>
      <c r="L46" s="19">
        <v>9</v>
      </c>
      <c r="M46" s="31">
        <v>0.8</v>
      </c>
      <c r="N46" s="19">
        <f>PRODUCT(J46*K46*L46*M46)</f>
        <v>47952</v>
      </c>
    </row>
    <row r="47" ht="24" customHeight="1" spans="1:14">
      <c r="A47" s="26"/>
      <c r="B47" s="27"/>
      <c r="C47" s="13" t="s">
        <v>66</v>
      </c>
      <c r="D47" s="17"/>
      <c r="E47" s="19">
        <v>37</v>
      </c>
      <c r="F47" s="19">
        <v>37</v>
      </c>
      <c r="G47" s="19">
        <v>37</v>
      </c>
      <c r="H47" s="31">
        <v>1</v>
      </c>
      <c r="I47" s="19">
        <v>37</v>
      </c>
      <c r="J47" s="19">
        <v>37</v>
      </c>
      <c r="K47" s="19">
        <v>180</v>
      </c>
      <c r="L47" s="19">
        <v>9</v>
      </c>
      <c r="M47" s="31">
        <v>0.8</v>
      </c>
      <c r="N47" s="19">
        <f>PRODUCT(J47*K47*L47*M47)</f>
        <v>47952</v>
      </c>
    </row>
    <row r="48" ht="24" customHeight="1" spans="1:14">
      <c r="A48" s="26"/>
      <c r="B48" s="27"/>
      <c r="C48" s="13" t="s">
        <v>67</v>
      </c>
      <c r="D48" s="17"/>
      <c r="E48" s="19">
        <v>36</v>
      </c>
      <c r="F48" s="19">
        <v>36</v>
      </c>
      <c r="G48" s="19">
        <v>36</v>
      </c>
      <c r="H48" s="31">
        <v>1</v>
      </c>
      <c r="I48" s="19">
        <v>36</v>
      </c>
      <c r="J48" s="19">
        <v>36</v>
      </c>
      <c r="K48" s="19">
        <v>180</v>
      </c>
      <c r="L48" s="19">
        <v>9</v>
      </c>
      <c r="M48" s="31">
        <v>0.8</v>
      </c>
      <c r="N48" s="19">
        <f>PRODUCT(J48*K48*L48*M48)</f>
        <v>46656</v>
      </c>
    </row>
    <row r="49" ht="24" customHeight="1" spans="1:14">
      <c r="A49" s="26"/>
      <c r="B49" s="27"/>
      <c r="C49" s="13" t="s">
        <v>68</v>
      </c>
      <c r="D49" s="17"/>
      <c r="E49" s="19">
        <v>37</v>
      </c>
      <c r="F49" s="19">
        <v>36</v>
      </c>
      <c r="G49" s="19">
        <v>36</v>
      </c>
      <c r="H49" s="31">
        <v>1</v>
      </c>
      <c r="I49" s="19">
        <v>36</v>
      </c>
      <c r="J49" s="19">
        <v>36</v>
      </c>
      <c r="K49" s="19">
        <v>180</v>
      </c>
      <c r="L49" s="19">
        <v>9</v>
      </c>
      <c r="M49" s="31">
        <v>0.8</v>
      </c>
      <c r="N49" s="19">
        <f>PRODUCT(J49*K49*L49*M49)</f>
        <v>46656</v>
      </c>
    </row>
    <row r="50" ht="24" customHeight="1" spans="1:14">
      <c r="A50" s="26"/>
      <c r="B50" s="27"/>
      <c r="C50" s="13" t="s">
        <v>69</v>
      </c>
      <c r="D50" s="17"/>
      <c r="E50" s="19">
        <v>37</v>
      </c>
      <c r="F50" s="19">
        <v>37</v>
      </c>
      <c r="G50" s="19">
        <v>37</v>
      </c>
      <c r="H50" s="31">
        <v>1</v>
      </c>
      <c r="I50" s="19">
        <v>35</v>
      </c>
      <c r="J50" s="19">
        <v>35</v>
      </c>
      <c r="K50" s="19">
        <v>180</v>
      </c>
      <c r="L50" s="19">
        <v>9</v>
      </c>
      <c r="M50" s="31">
        <v>0.8</v>
      </c>
      <c r="N50" s="19">
        <f>PRODUCT(J50*K50*L50*M50)</f>
        <v>45360</v>
      </c>
    </row>
    <row r="51" ht="24" customHeight="1" spans="1:14">
      <c r="A51" s="26"/>
      <c r="B51" s="27"/>
      <c r="C51" s="13" t="s">
        <v>70</v>
      </c>
      <c r="D51" s="18"/>
      <c r="E51" s="19">
        <v>37</v>
      </c>
      <c r="F51" s="19">
        <v>36</v>
      </c>
      <c r="G51" s="19">
        <v>36</v>
      </c>
      <c r="H51" s="31">
        <v>1</v>
      </c>
      <c r="I51" s="19">
        <v>35</v>
      </c>
      <c r="J51" s="19">
        <v>35</v>
      </c>
      <c r="K51" s="19">
        <v>180</v>
      </c>
      <c r="L51" s="19">
        <v>9</v>
      </c>
      <c r="M51" s="31">
        <v>0.8</v>
      </c>
      <c r="N51" s="19">
        <f>PRODUCT(J51*K51*L51*M51)</f>
        <v>45360</v>
      </c>
    </row>
    <row r="52" ht="24" customHeight="1" spans="1:14">
      <c r="A52" s="26"/>
      <c r="B52" s="28" t="s">
        <v>35</v>
      </c>
      <c r="C52" s="13" t="s">
        <v>71</v>
      </c>
      <c r="D52" s="32"/>
      <c r="E52" s="32">
        <f t="shared" ref="E52:G52" si="8">SUM(E41:E51)</f>
        <v>403</v>
      </c>
      <c r="F52" s="32">
        <f>SUM(F41:F51)</f>
        <v>400</v>
      </c>
      <c r="G52" s="33">
        <f>SUM(G41:G51)</f>
        <v>400</v>
      </c>
      <c r="H52" s="31">
        <v>1</v>
      </c>
      <c r="I52" s="43">
        <f t="shared" ref="I52:N52" si="9">SUM(I41:I51)</f>
        <v>395</v>
      </c>
      <c r="J52" s="32">
        <f>SUM(J41:J51)</f>
        <v>395</v>
      </c>
      <c r="K52" s="44"/>
      <c r="L52" s="32"/>
      <c r="M52" s="44"/>
      <c r="N52" s="19">
        <f>SUM(N41:N51)</f>
        <v>511920</v>
      </c>
    </row>
    <row r="53" customHeight="1" spans="1:14">
      <c r="A53" s="26"/>
      <c r="B53" s="28" t="s">
        <v>72</v>
      </c>
      <c r="C53" s="13" t="s">
        <v>73</v>
      </c>
      <c r="D53" s="13"/>
      <c r="E53" s="13">
        <v>1645</v>
      </c>
      <c r="F53" s="13">
        <v>1597</v>
      </c>
      <c r="G53" s="13">
        <v>1587</v>
      </c>
      <c r="H53" s="34">
        <v>0.99</v>
      </c>
      <c r="I53" s="13">
        <v>1539</v>
      </c>
      <c r="J53" s="13">
        <v>1539</v>
      </c>
      <c r="K53" s="13"/>
      <c r="L53" s="13"/>
      <c r="M53" s="13"/>
      <c r="N53" s="13">
        <v>2109024</v>
      </c>
    </row>
    <row r="54" customHeight="1" spans="8:11">
      <c r="H54"/>
      <c r="K54" s="45"/>
    </row>
    <row r="55" customHeight="1" spans="8:11">
      <c r="H55"/>
      <c r="K55" s="45"/>
    </row>
    <row r="56" customHeight="1" spans="8:11">
      <c r="H56"/>
      <c r="K56" s="45"/>
    </row>
    <row r="57" customHeight="1" spans="8:11">
      <c r="H57"/>
      <c r="K57" s="45"/>
    </row>
    <row r="58" customHeight="1" spans="8:11">
      <c r="H58"/>
      <c r="K58" s="45"/>
    </row>
    <row r="59" customHeight="1" spans="8:11">
      <c r="H59"/>
      <c r="K59" s="45"/>
    </row>
    <row r="60" customHeight="1" spans="8:11">
      <c r="H60"/>
      <c r="K60" s="45"/>
    </row>
    <row r="61" customHeight="1" spans="8:8">
      <c r="H61"/>
    </row>
    <row r="62" customHeight="1" spans="8:8">
      <c r="H62"/>
    </row>
    <row r="63" customHeight="1" spans="8:8">
      <c r="H63"/>
    </row>
    <row r="64" customHeight="1" spans="8:8">
      <c r="H64"/>
    </row>
    <row r="65" customHeight="1" spans="8:8">
      <c r="H65"/>
    </row>
    <row r="66" customHeight="1" spans="8:8">
      <c r="H66"/>
    </row>
    <row r="67" customHeight="1" spans="8:8">
      <c r="H67"/>
    </row>
  </sheetData>
  <mergeCells count="16">
    <mergeCell ref="A1:N1"/>
    <mergeCell ref="A20:N20"/>
    <mergeCell ref="A39:N39"/>
    <mergeCell ref="A3:A19"/>
    <mergeCell ref="A22:A38"/>
    <mergeCell ref="A41:A53"/>
    <mergeCell ref="B3:B18"/>
    <mergeCell ref="B22:B27"/>
    <mergeCell ref="B28:B37"/>
    <mergeCell ref="B41:B51"/>
    <mergeCell ref="D3:D8"/>
    <mergeCell ref="D9:D18"/>
    <mergeCell ref="D22:D27"/>
    <mergeCell ref="D28:D32"/>
    <mergeCell ref="D33:D37"/>
    <mergeCell ref="D41:D51"/>
  </mergeCells>
  <printOptions horizontalCentered="1"/>
  <pageMargins left="0.786805555555556" right="0.786805555555556" top="0.590277777777778" bottom="0.865277777777778" header="0.51180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A～艺术桥上的恋人</cp:lastModifiedBy>
  <dcterms:created xsi:type="dcterms:W3CDTF">2020-01-07T02:42:00Z</dcterms:created>
  <dcterms:modified xsi:type="dcterms:W3CDTF">2023-11-22T08:13:21Z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2052-9.1.0.4954</vt:lpwstr>
  </property>
  <property fmtid="{D5CDD505-2E9C-101B-9397-08002B2CF9AE}" pid="3" name="ICV">
    <vt:lpwstr>AAF7E770DA574023A9FB52D349EB8CBD_13</vt:lpwstr>
  </property>
  <property fmtid="{D5CDD505-2E9C-101B-9397-08002B2CF9AE}" pid="4" name="commondata">
    <vt:lpwstr>eyJoZGlkIjoiMzA2ZTc5ZTg1MGRlZDE3ZjAwNDZkZTAwYzRiZjM0NDUifQ==</vt:lpwstr>
  </property>
</Properties>
</file>